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rket_2020\监测考核\省考核\"/>
    </mc:Choice>
  </mc:AlternateContent>
  <xr:revisionPtr revIDLastSave="0" documentId="13_ncr:1_{D4671B6C-EDEE-4802-8D44-91235C7391D9}" xr6:coauthVersionLast="45" xr6:coauthVersionMax="45" xr10:uidLastSave="{00000000-0000-0000-0000-000000000000}"/>
  <bookViews>
    <workbookView xWindow="-120" yWindow="-120" windowWidth="25440" windowHeight="15390" xr2:uid="{8B179C51-A100-4A94-BEC4-9DCAFB2BC8C8}"/>
  </bookViews>
  <sheets>
    <sheet name="全年" sheetId="1" r:id="rId1"/>
    <sheet name="1月" sheetId="2" r:id="rId2"/>
    <sheet name="2月" sheetId="3" r:id="rId3"/>
    <sheet name="3月" sheetId="4" r:id="rId4"/>
    <sheet name="4月" sheetId="5" r:id="rId5"/>
    <sheet name="5月" sheetId="6" r:id="rId6"/>
    <sheet name="6月" sheetId="7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7" l="1"/>
  <c r="I13" i="7"/>
  <c r="I12" i="7"/>
  <c r="I11" i="7"/>
  <c r="I10" i="7"/>
  <c r="I9" i="7"/>
  <c r="I8" i="7"/>
  <c r="I7" i="7"/>
  <c r="I6" i="7"/>
  <c r="I5" i="7"/>
  <c r="I4" i="7"/>
  <c r="I14" i="6"/>
  <c r="I13" i="6"/>
  <c r="I12" i="6"/>
  <c r="I11" i="6"/>
  <c r="I10" i="6"/>
  <c r="I9" i="6"/>
  <c r="I8" i="6"/>
  <c r="I7" i="6"/>
  <c r="I6" i="6"/>
  <c r="I5" i="6"/>
  <c r="I4" i="6"/>
  <c r="I14" i="5"/>
  <c r="I13" i="5"/>
  <c r="I12" i="5"/>
  <c r="I11" i="5"/>
  <c r="I10" i="5"/>
  <c r="I9" i="5"/>
  <c r="I8" i="5"/>
  <c r="I7" i="5"/>
  <c r="I6" i="5"/>
  <c r="I5" i="5"/>
  <c r="I4" i="5"/>
  <c r="I14" i="4"/>
  <c r="I13" i="4"/>
  <c r="I12" i="4"/>
  <c r="I11" i="4"/>
  <c r="I10" i="4"/>
  <c r="I9" i="4"/>
  <c r="I8" i="4"/>
  <c r="I7" i="4"/>
  <c r="I6" i="4"/>
  <c r="I5" i="4"/>
  <c r="D5" i="1" s="1"/>
  <c r="I4" i="4"/>
  <c r="I14" i="3"/>
  <c r="I13" i="3"/>
  <c r="C13" i="1" s="1"/>
  <c r="I12" i="3"/>
  <c r="I11" i="3"/>
  <c r="I10" i="3"/>
  <c r="I9" i="3"/>
  <c r="I8" i="3"/>
  <c r="I7" i="3"/>
  <c r="I6" i="3"/>
  <c r="I5" i="3"/>
  <c r="I4" i="3"/>
  <c r="I14" i="2"/>
  <c r="I13" i="2"/>
  <c r="I12" i="2"/>
  <c r="I11" i="2"/>
  <c r="I10" i="2"/>
  <c r="I9" i="2"/>
  <c r="I8" i="2"/>
  <c r="I7" i="2"/>
  <c r="I6" i="2"/>
  <c r="I5" i="2"/>
  <c r="I4" i="2"/>
  <c r="G5" i="1" l="1"/>
  <c r="L5" i="7"/>
  <c r="G13" i="1"/>
  <c r="L13" i="7"/>
  <c r="G6" i="1"/>
  <c r="L6" i="7"/>
  <c r="G14" i="1"/>
  <c r="L14" i="7"/>
  <c r="G7" i="1"/>
  <c r="L7" i="7"/>
  <c r="G11" i="1"/>
  <c r="L11" i="7"/>
  <c r="G9" i="1"/>
  <c r="L9" i="7"/>
  <c r="G10" i="1"/>
  <c r="L10" i="7"/>
  <c r="G4" i="1"/>
  <c r="L4" i="7"/>
  <c r="G8" i="1"/>
  <c r="L8" i="7"/>
  <c r="G12" i="1"/>
  <c r="L12" i="7"/>
  <c r="F4" i="1"/>
  <c r="L4" i="6"/>
  <c r="F12" i="1"/>
  <c r="L12" i="6"/>
  <c r="F9" i="1"/>
  <c r="L9" i="6"/>
  <c r="F14" i="1"/>
  <c r="L14" i="6"/>
  <c r="F8" i="1"/>
  <c r="L8" i="6"/>
  <c r="F5" i="1"/>
  <c r="L5" i="6"/>
  <c r="F13" i="1"/>
  <c r="L13" i="6"/>
  <c r="F6" i="1"/>
  <c r="L6" i="6"/>
  <c r="F10" i="1"/>
  <c r="L10" i="6"/>
  <c r="F7" i="1"/>
  <c r="L7" i="6"/>
  <c r="F11" i="1"/>
  <c r="L11" i="6"/>
  <c r="E7" i="1"/>
  <c r="L7" i="5"/>
  <c r="E11" i="1"/>
  <c r="L11" i="5"/>
  <c r="E4" i="1"/>
  <c r="L4" i="5"/>
  <c r="E8" i="1"/>
  <c r="L8" i="5"/>
  <c r="E12" i="1"/>
  <c r="L12" i="5"/>
  <c r="E5" i="1"/>
  <c r="L5" i="5"/>
  <c r="E9" i="1"/>
  <c r="L9" i="5"/>
  <c r="E13" i="1"/>
  <c r="L13" i="5"/>
  <c r="E6" i="1"/>
  <c r="L6" i="5"/>
  <c r="E10" i="1"/>
  <c r="L10" i="5"/>
  <c r="E14" i="1"/>
  <c r="L14" i="5"/>
  <c r="D7" i="1"/>
  <c r="L7" i="4"/>
  <c r="D11" i="1"/>
  <c r="L11" i="4"/>
  <c r="D4" i="1"/>
  <c r="L4" i="4"/>
  <c r="D8" i="1"/>
  <c r="L8" i="4"/>
  <c r="D12" i="1"/>
  <c r="L12" i="4"/>
  <c r="D13" i="1"/>
  <c r="L13" i="4"/>
  <c r="L5" i="4"/>
  <c r="D9" i="1"/>
  <c r="L9" i="4"/>
  <c r="D6" i="1"/>
  <c r="L6" i="4"/>
  <c r="D10" i="1"/>
  <c r="N10" i="1" s="1"/>
  <c r="L10" i="4"/>
  <c r="D14" i="1"/>
  <c r="L14" i="4"/>
  <c r="C5" i="1"/>
  <c r="L5" i="3"/>
  <c r="C9" i="1"/>
  <c r="L9" i="3"/>
  <c r="C6" i="1"/>
  <c r="L6" i="3"/>
  <c r="C10" i="1"/>
  <c r="L10" i="3"/>
  <c r="C14" i="1"/>
  <c r="L14" i="3"/>
  <c r="C7" i="1"/>
  <c r="L7" i="3"/>
  <c r="C11" i="1"/>
  <c r="L11" i="3"/>
  <c r="C4" i="1"/>
  <c r="L4" i="3"/>
  <c r="C8" i="1"/>
  <c r="L8" i="3"/>
  <c r="C12" i="1"/>
  <c r="L12" i="3"/>
  <c r="L13" i="3"/>
  <c r="B5" i="1"/>
  <c r="L5" i="2"/>
  <c r="B9" i="1"/>
  <c r="L9" i="2"/>
  <c r="B13" i="1"/>
  <c r="L13" i="2"/>
  <c r="B6" i="1"/>
  <c r="L6" i="2"/>
  <c r="B10" i="1"/>
  <c r="L10" i="2"/>
  <c r="B14" i="1"/>
  <c r="L14" i="2"/>
  <c r="B7" i="1"/>
  <c r="L7" i="2"/>
  <c r="B11" i="1"/>
  <c r="L11" i="2"/>
  <c r="B4" i="1"/>
  <c r="L4" i="2"/>
  <c r="B8" i="1"/>
  <c r="L8" i="2"/>
  <c r="B12" i="1"/>
  <c r="L12" i="2"/>
  <c r="N12" i="1" l="1"/>
  <c r="N14" i="1"/>
  <c r="N13" i="1"/>
  <c r="N5" i="1"/>
  <c r="N8" i="1"/>
  <c r="N11" i="1"/>
  <c r="N6" i="1"/>
  <c r="N9" i="1"/>
  <c r="N4" i="1"/>
  <c r="N7" i="1"/>
  <c r="O7" i="1" l="1"/>
  <c r="O11" i="1"/>
  <c r="Q11" i="1"/>
  <c r="O6" i="1"/>
  <c r="O9" i="1"/>
  <c r="Q6" i="1"/>
  <c r="Q8" i="1"/>
  <c r="Q12" i="1"/>
  <c r="O10" i="1"/>
  <c r="Q13" i="1"/>
  <c r="Q7" i="1"/>
  <c r="Q14" i="1"/>
  <c r="Q5" i="1"/>
  <c r="O8" i="1"/>
  <c r="Q10" i="1"/>
  <c r="Q9" i="1"/>
  <c r="Q4" i="1"/>
  <c r="O4" i="1"/>
  <c r="O12" i="1"/>
  <c r="O13" i="1"/>
  <c r="O5" i="1"/>
  <c r="O14" i="1"/>
</calcChain>
</file>

<file path=xl/sharedStrings.xml><?xml version="1.0" encoding="utf-8"?>
<sst xmlns="http://schemas.openxmlformats.org/spreadsheetml/2006/main" count="167" uniqueCount="57">
  <si>
    <t>市　区</t>
    <phoneticPr fontId="4" type="noConversion"/>
  </si>
  <si>
    <t>1月</t>
    <phoneticPr fontId="4" type="noConversion"/>
  </si>
  <si>
    <t>2月</t>
    <phoneticPr fontId="4" type="noConversion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</si>
  <si>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</si>
  <si>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</si>
  <si>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</si>
  <si>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</si>
  <si>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</si>
  <si>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</si>
  <si>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</si>
  <si>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</si>
  <si>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</si>
  <si>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</si>
  <si>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年度</t>
    <phoneticPr fontId="4" type="noConversion"/>
  </si>
  <si>
    <t>排名</t>
    <phoneticPr fontId="4" type="noConversion"/>
  </si>
  <si>
    <t>rank</t>
    <phoneticPr fontId="4" type="noConversion"/>
  </si>
  <si>
    <t>西 安 市</t>
    <phoneticPr fontId="4" type="noConversion"/>
  </si>
  <si>
    <t>铜 川 市</t>
    <phoneticPr fontId="4" type="noConversion"/>
  </si>
  <si>
    <t>宝 鸡 市</t>
    <phoneticPr fontId="4" type="noConversion"/>
  </si>
  <si>
    <t>咸 阳 市</t>
    <phoneticPr fontId="4" type="noConversion"/>
  </si>
  <si>
    <t>渭 南 市</t>
    <phoneticPr fontId="4" type="noConversion"/>
  </si>
  <si>
    <t>汉 中 市</t>
    <phoneticPr fontId="4" type="noConversion"/>
  </si>
  <si>
    <t>安 康 市</t>
    <phoneticPr fontId="4" type="noConversion"/>
  </si>
  <si>
    <t>商 洛 市</t>
    <phoneticPr fontId="4" type="noConversion"/>
  </si>
  <si>
    <t>延 安 市</t>
    <phoneticPr fontId="4" type="noConversion"/>
  </si>
  <si>
    <t>榆 林 市</t>
    <phoneticPr fontId="4" type="noConversion"/>
  </si>
  <si>
    <t>杨凌示范区</t>
    <phoneticPr fontId="4" type="noConversion"/>
  </si>
  <si>
    <t>附件1</t>
    <phoneticPr fontId="4" type="noConversion"/>
  </si>
  <si>
    <t>单  位</t>
  </si>
  <si>
    <r>
      <t>1.</t>
    </r>
    <r>
      <rPr>
        <b/>
        <sz val="11"/>
        <rFont val="宋体"/>
        <family val="3"/>
        <charset val="134"/>
      </rPr>
      <t>样本管理 （1</t>
    </r>
    <r>
      <rPr>
        <b/>
        <sz val="11"/>
        <rFont val="宋体"/>
        <family val="3"/>
        <charset val="134"/>
      </rPr>
      <t>2</t>
    </r>
    <r>
      <rPr>
        <b/>
        <sz val="11"/>
        <rFont val="宋体"/>
        <family val="3"/>
        <charset val="134"/>
      </rPr>
      <t>分）</t>
    </r>
    <phoneticPr fontId="4" type="noConversion"/>
  </si>
  <si>
    <r>
      <t>2</t>
    </r>
    <r>
      <rPr>
        <b/>
        <sz val="11"/>
        <rFont val="宋体"/>
        <family val="3"/>
        <charset val="134"/>
      </rPr>
      <t>.</t>
    </r>
    <r>
      <rPr>
        <b/>
        <sz val="11"/>
        <rFont val="宋体"/>
        <family val="3"/>
        <charset val="134"/>
      </rPr>
      <t>报表报送 
（41分）</t>
    </r>
    <phoneticPr fontId="4" type="noConversion"/>
  </si>
  <si>
    <r>
      <t>3</t>
    </r>
    <r>
      <rPr>
        <b/>
        <sz val="11"/>
        <rFont val="宋体"/>
        <family val="3"/>
        <charset val="134"/>
      </rPr>
      <t>.</t>
    </r>
    <r>
      <rPr>
        <b/>
        <sz val="11"/>
        <rFont val="宋体"/>
        <family val="3"/>
        <charset val="134"/>
      </rPr>
      <t>智能信息泵（10分）</t>
    </r>
    <phoneticPr fontId="4" type="noConversion"/>
  </si>
  <si>
    <r>
      <t>4</t>
    </r>
    <r>
      <rPr>
        <b/>
        <sz val="11"/>
        <rFont val="宋体"/>
        <family val="3"/>
        <charset val="134"/>
      </rPr>
      <t>.</t>
    </r>
    <r>
      <rPr>
        <b/>
        <sz val="11"/>
        <rFont val="宋体"/>
        <family val="3"/>
        <charset val="134"/>
      </rPr>
      <t>运行分析 （15分）</t>
    </r>
    <phoneticPr fontId="4" type="noConversion"/>
  </si>
  <si>
    <r>
      <t>5</t>
    </r>
    <r>
      <rPr>
        <b/>
        <sz val="11"/>
        <rFont val="宋体"/>
        <family val="3"/>
        <charset val="134"/>
      </rPr>
      <t>.</t>
    </r>
    <r>
      <rPr>
        <b/>
        <sz val="11"/>
        <rFont val="宋体"/>
        <family val="3"/>
        <charset val="134"/>
      </rPr>
      <t>商务预报 （20分）</t>
    </r>
    <phoneticPr fontId="4" type="noConversion"/>
  </si>
  <si>
    <r>
      <t>6.</t>
    </r>
    <r>
      <rPr>
        <b/>
        <sz val="11"/>
        <rFont val="宋体"/>
        <family val="3"/>
        <charset val="134"/>
      </rPr>
      <t>指定工作  （</t>
    </r>
    <r>
      <rPr>
        <b/>
        <sz val="11"/>
        <rFont val="宋体"/>
        <family val="3"/>
        <charset val="134"/>
      </rPr>
      <t>2</t>
    </r>
    <r>
      <rPr>
        <b/>
        <sz val="11"/>
        <rFont val="宋体"/>
        <family val="3"/>
        <charset val="134"/>
      </rPr>
      <t>分）</t>
    </r>
    <phoneticPr fontId="4" type="noConversion"/>
  </si>
  <si>
    <r>
      <t>7.市场</t>
    </r>
    <r>
      <rPr>
        <b/>
        <sz val="11"/>
        <rFont val="宋体"/>
        <family val="3"/>
        <charset val="134"/>
      </rPr>
      <t>异常信息  （5分</t>
    </r>
    <r>
      <rPr>
        <b/>
        <sz val="11"/>
        <rFont val="宋体"/>
        <family val="3"/>
        <charset val="134"/>
      </rPr>
      <t>_加分项</t>
    </r>
    <r>
      <rPr>
        <b/>
        <sz val="11"/>
        <rFont val="宋体"/>
        <family val="3"/>
        <charset val="134"/>
      </rPr>
      <t>）</t>
    </r>
    <phoneticPr fontId="4" type="noConversion"/>
  </si>
  <si>
    <t>总  分
（100分+5分）</t>
    <phoneticPr fontId="4" type="noConversion"/>
  </si>
  <si>
    <r>
      <t>西 安</t>
    </r>
    <r>
      <rPr>
        <b/>
        <sz val="11"/>
        <rFont val="宋体"/>
        <family val="3"/>
        <charset val="134"/>
      </rPr>
      <t xml:space="preserve"> </t>
    </r>
    <r>
      <rPr>
        <b/>
        <sz val="11"/>
        <rFont val="宋体"/>
        <family val="3"/>
        <charset val="134"/>
      </rPr>
      <t>市</t>
    </r>
    <phoneticPr fontId="4" type="noConversion"/>
  </si>
  <si>
    <r>
      <t>铜 川</t>
    </r>
    <r>
      <rPr>
        <b/>
        <sz val="11"/>
        <rFont val="宋体"/>
        <family val="3"/>
        <charset val="134"/>
      </rPr>
      <t xml:space="preserve"> </t>
    </r>
    <r>
      <rPr>
        <b/>
        <sz val="11"/>
        <rFont val="宋体"/>
        <family val="3"/>
        <charset val="134"/>
      </rPr>
      <t>市</t>
    </r>
    <phoneticPr fontId="4" type="noConversion"/>
  </si>
  <si>
    <t>宝 鸡 市</t>
  </si>
  <si>
    <t>咸 阳 市</t>
  </si>
  <si>
    <t>渭 南 市</t>
  </si>
  <si>
    <t>汉 中 市</t>
  </si>
  <si>
    <t>安 康 市</t>
  </si>
  <si>
    <t>商 洛 市</t>
  </si>
  <si>
    <t>延 安 市</t>
  </si>
  <si>
    <t>榆 林 市</t>
  </si>
  <si>
    <t>杨凌示范区</t>
  </si>
  <si>
    <t>2020年度全省市场运行监测工作考核情况</t>
    <phoneticPr fontId="4" type="noConversion"/>
  </si>
  <si>
    <t>2020年1月市场运行监测工作考核情况</t>
    <phoneticPr fontId="4" type="noConversion"/>
  </si>
  <si>
    <t>2020年2月市场运行监测工作考核情况</t>
    <phoneticPr fontId="4" type="noConversion"/>
  </si>
  <si>
    <t>2020年3月市场运行监测工作考核情况</t>
    <phoneticPr fontId="4" type="noConversion"/>
  </si>
  <si>
    <t>2020年4月市场运行监测工作考核情况</t>
    <phoneticPr fontId="4" type="noConversion"/>
  </si>
  <si>
    <t>2020年5月市场运行监测工作考核情况</t>
    <phoneticPr fontId="4" type="noConversion"/>
  </si>
  <si>
    <t>2020年6月市场运行监测工作考核情况</t>
    <phoneticPr fontId="4" type="noConversion"/>
  </si>
  <si>
    <t>Rank</t>
    <phoneticPr fontId="3" type="noConversion"/>
  </si>
  <si>
    <t>附件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</si>
</sst>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9" x14ac:knownFonts="1"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sz val="16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22"/>
      <name val="方正小标宋简体"/>
      <family val="4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/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176" fontId="1" fillId="0" borderId="7" xfId="1" applyNumberFormat="1" applyBorder="1" applyAlignment="1">
      <alignment horizontal="center" vertical="center"/>
    </xf>
    <xf numFmtId="176" fontId="1" fillId="0" borderId="8" xfId="1" applyNumberFormat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176" fontId="1" fillId="0" borderId="10" xfId="1" applyNumberFormat="1" applyBorder="1" applyAlignment="1">
      <alignment horizontal="center" vertical="center"/>
    </xf>
    <xf numFmtId="176" fontId="1" fillId="0" borderId="11" xfId="1" applyNumberFormat="1" applyBorder="1" applyAlignment="1">
      <alignment horizontal="center" vertical="center"/>
    </xf>
    <xf numFmtId="0" fontId="2" fillId="0" borderId="0" xfId="2" applyFont="1">
      <alignment vertical="center"/>
    </xf>
    <xf numFmtId="0" fontId="1" fillId="0" borderId="0" xfId="2">
      <alignment vertical="center"/>
    </xf>
    <xf numFmtId="0" fontId="5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177" fontId="8" fillId="0" borderId="7" xfId="2" applyNumberFormat="1" applyFont="1" applyBorder="1" applyAlignment="1">
      <alignment horizontal="center" vertical="center" wrapText="1"/>
    </xf>
    <xf numFmtId="177" fontId="8" fillId="0" borderId="7" xfId="2" applyNumberFormat="1" applyFont="1" applyBorder="1" applyAlignment="1">
      <alignment horizontal="center" vertical="center"/>
    </xf>
    <xf numFmtId="177" fontId="8" fillId="0" borderId="8" xfId="2" applyNumberFormat="1" applyFont="1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6" fillId="0" borderId="9" xfId="2" applyFont="1" applyBorder="1" applyAlignment="1">
      <alignment horizontal="center" vertical="center" wrapText="1"/>
    </xf>
    <xf numFmtId="177" fontId="8" fillId="0" borderId="10" xfId="2" applyNumberFormat="1" applyFont="1" applyBorder="1" applyAlignment="1">
      <alignment horizontal="center" vertical="center" wrapText="1"/>
    </xf>
    <xf numFmtId="177" fontId="8" fillId="0" borderId="10" xfId="2" applyNumberFormat="1" applyFont="1" applyBorder="1" applyAlignment="1">
      <alignment horizontal="center" vertical="center"/>
    </xf>
    <xf numFmtId="177" fontId="8" fillId="0" borderId="11" xfId="2" applyNumberFormat="1" applyFont="1" applyBorder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</cellXfs>
  <cellStyles count="3">
    <cellStyle name="常规" xfId="0" builtinId="0"/>
    <cellStyle name="常规 2 2 20" xfId="2" xr:uid="{39E27110-D1EA-490B-89A5-E6C6097F34FC}"/>
    <cellStyle name="常规 33" xfId="1" xr:uid="{F3E99789-3F2E-42FE-86C9-7A4C6587E52A}"/>
  </cellStyles>
  <dxfs count="2"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E7476-5A91-496F-8304-FC8F88B14316}">
  <dimension ref="A1:Q14"/>
  <sheetViews>
    <sheetView tabSelected="1" workbookViewId="0">
      <selection activeCell="E17" sqref="E17"/>
    </sheetView>
  </sheetViews>
  <sheetFormatPr defaultRowHeight="14.25" x14ac:dyDescent="0.15"/>
  <cols>
    <col min="1" max="1" width="12" style="2" customWidth="1"/>
    <col min="2" max="2" width="8.125" style="2" customWidth="1"/>
    <col min="3" max="3" width="8" style="2" customWidth="1"/>
    <col min="4" max="4" width="8.25" style="2" customWidth="1"/>
    <col min="5" max="5" width="8" style="2" customWidth="1"/>
    <col min="6" max="6" width="8.25" style="2" customWidth="1"/>
    <col min="7" max="7" width="8" style="2" customWidth="1"/>
    <col min="8" max="8" width="8.5" style="2" customWidth="1"/>
    <col min="9" max="9" width="7.5" style="2" customWidth="1"/>
    <col min="10" max="10" width="8.875" style="2" customWidth="1"/>
    <col min="11" max="12" width="7.5" style="2" customWidth="1"/>
    <col min="13" max="13" width="8" style="2" customWidth="1"/>
    <col min="14" max="14" width="10.25" style="2" customWidth="1"/>
    <col min="15" max="15" width="7.125" style="2" hidden="1" customWidth="1"/>
    <col min="16" max="16384" width="9" style="2"/>
  </cols>
  <sheetData>
    <row r="1" spans="1:17" ht="24.75" customHeight="1" x14ac:dyDescent="0.15">
      <c r="A1" s="1" t="s">
        <v>56</v>
      </c>
    </row>
    <row r="2" spans="1:17" ht="33.75" customHeight="1" thickBot="1" x14ac:dyDescent="0.2">
      <c r="A2" s="29" t="s">
        <v>48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35.1" customHeight="1" x14ac:dyDescent="0.1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5" t="s">
        <v>13</v>
      </c>
      <c r="O3" s="6" t="s">
        <v>14</v>
      </c>
      <c r="Q3" s="7" t="s">
        <v>15</v>
      </c>
    </row>
    <row r="4" spans="1:17" ht="35.1" customHeight="1" x14ac:dyDescent="0.15">
      <c r="A4" s="8" t="s">
        <v>16</v>
      </c>
      <c r="B4" s="9">
        <f>'1月'!I4</f>
        <v>95.49003368934811</v>
      </c>
      <c r="C4" s="9">
        <f>'2月'!I4</f>
        <v>96.410698000302176</v>
      </c>
      <c r="D4" s="9">
        <f>'3月'!I4</f>
        <v>96.334033689348118</v>
      </c>
      <c r="E4" s="9">
        <f>'4月'!I4</f>
        <v>96.299931872374245</v>
      </c>
      <c r="F4" s="9">
        <f>'5月'!I4</f>
        <v>96.216975612947408</v>
      </c>
      <c r="G4" s="9">
        <f>'6月'!I4</f>
        <v>95.869959442283658</v>
      </c>
      <c r="H4" s="9"/>
      <c r="I4" s="9"/>
      <c r="J4" s="9"/>
      <c r="K4" s="9"/>
      <c r="L4" s="9"/>
      <c r="M4" s="9"/>
      <c r="N4" s="10">
        <f t="shared" ref="N4:N14" si="0">SUM(B4:M4)</f>
        <v>576.62163230660371</v>
      </c>
      <c r="O4" s="6">
        <f t="shared" ref="O4:O14" si="1">RANK(N4,$N$4:$N$14)</f>
        <v>1</v>
      </c>
      <c r="Q4" s="7">
        <f>RANK(N4,$N$4:$N$14)</f>
        <v>1</v>
      </c>
    </row>
    <row r="5" spans="1:17" ht="35.1" customHeight="1" x14ac:dyDescent="0.15">
      <c r="A5" s="8" t="s">
        <v>17</v>
      </c>
      <c r="B5" s="9">
        <f>'1月'!I5</f>
        <v>84.247951294330122</v>
      </c>
      <c r="C5" s="9">
        <f>'2月'!I5</f>
        <v>81.791951294330119</v>
      </c>
      <c r="D5" s="9">
        <f>'3月'!I5</f>
        <v>81.003951294330122</v>
      </c>
      <c r="E5" s="9">
        <f>'4月'!I5</f>
        <v>77.732208947173248</v>
      </c>
      <c r="F5" s="9">
        <f>'5月'!I5</f>
        <v>74.148208947173259</v>
      </c>
      <c r="G5" s="9">
        <f>'6月'!I5</f>
        <v>78.840208947173252</v>
      </c>
      <c r="H5" s="9"/>
      <c r="I5" s="9"/>
      <c r="J5" s="9"/>
      <c r="K5" s="9"/>
      <c r="L5" s="9"/>
      <c r="M5" s="9"/>
      <c r="N5" s="10">
        <f t="shared" si="0"/>
        <v>477.76448072451018</v>
      </c>
      <c r="O5" s="6">
        <f t="shared" si="1"/>
        <v>11</v>
      </c>
      <c r="Q5" s="7">
        <f t="shared" ref="Q5:Q14" si="2">RANK(N5,$N$4:$N$14)</f>
        <v>11</v>
      </c>
    </row>
    <row r="6" spans="1:17" ht="35.1" customHeight="1" x14ac:dyDescent="0.15">
      <c r="A6" s="8" t="s">
        <v>18</v>
      </c>
      <c r="B6" s="9">
        <f>'1月'!I6</f>
        <v>94.200950419035394</v>
      </c>
      <c r="C6" s="9">
        <f>'2月'!I6</f>
        <v>94.200950419035394</v>
      </c>
      <c r="D6" s="9">
        <f>'3月'!I6</f>
        <v>94.200950419035394</v>
      </c>
      <c r="E6" s="9">
        <f>'4月'!I6</f>
        <v>92.372670552239839</v>
      </c>
      <c r="F6" s="9">
        <f>'5月'!I6</f>
        <v>93.872670552239839</v>
      </c>
      <c r="G6" s="9">
        <f>'6月'!I6</f>
        <v>93.836849656717447</v>
      </c>
      <c r="H6" s="9"/>
      <c r="I6" s="9"/>
      <c r="J6" s="9"/>
      <c r="K6" s="9"/>
      <c r="L6" s="9"/>
      <c r="M6" s="9"/>
      <c r="N6" s="10">
        <f t="shared" si="0"/>
        <v>562.68504201830319</v>
      </c>
      <c r="O6" s="6">
        <f t="shared" si="1"/>
        <v>4</v>
      </c>
      <c r="Q6" s="7">
        <f t="shared" si="2"/>
        <v>4</v>
      </c>
    </row>
    <row r="7" spans="1:17" ht="35.1" customHeight="1" x14ac:dyDescent="0.15">
      <c r="A7" s="8" t="s">
        <v>19</v>
      </c>
      <c r="B7" s="9">
        <f>'1月'!I7</f>
        <v>86.909588627302185</v>
      </c>
      <c r="C7" s="9">
        <f>'2月'!I7</f>
        <v>85.849588627302182</v>
      </c>
      <c r="D7" s="9">
        <f>'3月'!I7</f>
        <v>89.077588627302191</v>
      </c>
      <c r="E7" s="9">
        <f>'4月'!I7</f>
        <v>81.031828749830794</v>
      </c>
      <c r="F7" s="9">
        <f>'5月'!I7</f>
        <v>79.846796491766284</v>
      </c>
      <c r="G7" s="9">
        <f>'6月'!I7</f>
        <v>82.859828749830797</v>
      </c>
      <c r="H7" s="9"/>
      <c r="I7" s="9"/>
      <c r="J7" s="9"/>
      <c r="K7" s="9"/>
      <c r="L7" s="9"/>
      <c r="M7" s="9"/>
      <c r="N7" s="10">
        <f t="shared" si="0"/>
        <v>505.57521987333439</v>
      </c>
      <c r="O7" s="6">
        <f t="shared" si="1"/>
        <v>9</v>
      </c>
      <c r="Q7" s="7">
        <f t="shared" si="2"/>
        <v>9</v>
      </c>
    </row>
    <row r="8" spans="1:17" ht="35.1" customHeight="1" x14ac:dyDescent="0.15">
      <c r="A8" s="8" t="s">
        <v>20</v>
      </c>
      <c r="B8" s="9">
        <f>'1月'!I8</f>
        <v>91.756944426275709</v>
      </c>
      <c r="C8" s="9">
        <f>'2月'!I8</f>
        <v>92.757628029047055</v>
      </c>
      <c r="D8" s="9">
        <f>'3月'!I8</f>
        <v>92.757628029047055</v>
      </c>
      <c r="E8" s="9">
        <f>'4月'!I8</f>
        <v>93.665079927730915</v>
      </c>
      <c r="F8" s="9">
        <f>'5月'!I8</f>
        <v>93.598867029518004</v>
      </c>
      <c r="G8" s="9">
        <f>'6月'!I8</f>
        <v>93.521429134080108</v>
      </c>
      <c r="H8" s="9"/>
      <c r="I8" s="9"/>
      <c r="J8" s="9"/>
      <c r="K8" s="9"/>
      <c r="L8" s="9"/>
      <c r="M8" s="9"/>
      <c r="N8" s="10">
        <f t="shared" si="0"/>
        <v>558.05757657569882</v>
      </c>
      <c r="O8" s="6">
        <f t="shared" si="1"/>
        <v>6</v>
      </c>
      <c r="Q8" s="7">
        <f t="shared" si="2"/>
        <v>6</v>
      </c>
    </row>
    <row r="9" spans="1:17" ht="35.1" customHeight="1" x14ac:dyDescent="0.15">
      <c r="A9" s="8" t="s">
        <v>21</v>
      </c>
      <c r="B9" s="9">
        <f>'1月'!I9</f>
        <v>95.130819936998762</v>
      </c>
      <c r="C9" s="9">
        <f>'2月'!I9</f>
        <v>94.686819936998745</v>
      </c>
      <c r="D9" s="9">
        <f>'3月'!I9</f>
        <v>95.07481993699875</v>
      </c>
      <c r="E9" s="9">
        <f>'4月'!I9</f>
        <v>95.06967292645389</v>
      </c>
      <c r="F9" s="9">
        <f>'5月'!I9</f>
        <v>87.552810181355852</v>
      </c>
      <c r="G9" s="9">
        <f>'6月'!I9</f>
        <v>95.160926038487077</v>
      </c>
      <c r="H9" s="9"/>
      <c r="I9" s="9"/>
      <c r="J9" s="9"/>
      <c r="K9" s="9"/>
      <c r="L9" s="9"/>
      <c r="M9" s="9"/>
      <c r="N9" s="10">
        <f t="shared" si="0"/>
        <v>562.67586895729312</v>
      </c>
      <c r="O9" s="6">
        <f t="shared" si="1"/>
        <v>5</v>
      </c>
      <c r="Q9" s="7">
        <f t="shared" si="2"/>
        <v>5</v>
      </c>
    </row>
    <row r="10" spans="1:17" ht="35.1" customHeight="1" x14ac:dyDescent="0.15">
      <c r="A10" s="8" t="s">
        <v>22</v>
      </c>
      <c r="B10" s="9">
        <f>'1月'!I10</f>
        <v>94.609962558731397</v>
      </c>
      <c r="C10" s="9">
        <f>'2月'!I10</f>
        <v>92.865962558731397</v>
      </c>
      <c r="D10" s="9">
        <f>'3月'!I10</f>
        <v>94.609962558731397</v>
      </c>
      <c r="E10" s="9">
        <f>'4月'!I10</f>
        <v>94.329262507736601</v>
      </c>
      <c r="F10" s="9">
        <f>'5月'!I10</f>
        <v>92.18526250773661</v>
      </c>
      <c r="G10" s="9">
        <f>'6月'!I10</f>
        <v>94.329262507736601</v>
      </c>
      <c r="H10" s="9"/>
      <c r="I10" s="9"/>
      <c r="J10" s="9"/>
      <c r="K10" s="9"/>
      <c r="L10" s="9"/>
      <c r="M10" s="9"/>
      <c r="N10" s="10">
        <f t="shared" si="0"/>
        <v>562.92967519940407</v>
      </c>
      <c r="O10" s="6">
        <f t="shared" si="1"/>
        <v>3</v>
      </c>
      <c r="Q10" s="7">
        <f t="shared" si="2"/>
        <v>3</v>
      </c>
    </row>
    <row r="11" spans="1:17" ht="35.1" customHeight="1" x14ac:dyDescent="0.15">
      <c r="A11" s="8" t="s">
        <v>23</v>
      </c>
      <c r="B11" s="9">
        <f>'1月'!I11</f>
        <v>92.237942253685034</v>
      </c>
      <c r="C11" s="9">
        <f>'2月'!I11</f>
        <v>90.417942253685027</v>
      </c>
      <c r="D11" s="9">
        <f>'3月'!I11</f>
        <v>90.569942253685042</v>
      </c>
      <c r="E11" s="9">
        <f>'4月'!I11</f>
        <v>88.008620689655174</v>
      </c>
      <c r="F11" s="9">
        <f>'5月'!I11</f>
        <v>91.700620689655182</v>
      </c>
      <c r="G11" s="9">
        <f>'6月'!I11</f>
        <v>88.919287356321831</v>
      </c>
      <c r="H11" s="9"/>
      <c r="I11" s="9"/>
      <c r="J11" s="9"/>
      <c r="K11" s="9"/>
      <c r="L11" s="9"/>
      <c r="M11" s="9"/>
      <c r="N11" s="10">
        <f t="shared" si="0"/>
        <v>541.85435549668728</v>
      </c>
      <c r="O11" s="6">
        <f t="shared" si="1"/>
        <v>7</v>
      </c>
      <c r="Q11" s="7">
        <f t="shared" si="2"/>
        <v>7</v>
      </c>
    </row>
    <row r="12" spans="1:17" ht="35.1" customHeight="1" x14ac:dyDescent="0.15">
      <c r="A12" s="8" t="s">
        <v>24</v>
      </c>
      <c r="B12" s="9">
        <f>'1月'!I12</f>
        <v>95.7807774672671</v>
      </c>
      <c r="C12" s="9">
        <f>'2月'!I12</f>
        <v>96.582751493241119</v>
      </c>
      <c r="D12" s="9">
        <f>'3月'!I12</f>
        <v>96.124261427015966</v>
      </c>
      <c r="E12" s="9">
        <f>'4月'!I12</f>
        <v>95.933554192823763</v>
      </c>
      <c r="F12" s="9">
        <f>'5月'!I12</f>
        <v>94.182765841195362</v>
      </c>
      <c r="G12" s="9">
        <f>'6月'!I12</f>
        <v>96.015745973645679</v>
      </c>
      <c r="H12" s="9"/>
      <c r="I12" s="9"/>
      <c r="J12" s="9"/>
      <c r="K12" s="9"/>
      <c r="L12" s="9"/>
      <c r="M12" s="9"/>
      <c r="N12" s="10">
        <f t="shared" si="0"/>
        <v>574.619856395189</v>
      </c>
      <c r="O12" s="6">
        <f t="shared" si="1"/>
        <v>2</v>
      </c>
      <c r="Q12" s="7">
        <f t="shared" si="2"/>
        <v>2</v>
      </c>
    </row>
    <row r="13" spans="1:17" ht="35.1" customHeight="1" x14ac:dyDescent="0.15">
      <c r="A13" s="8" t="s">
        <v>25</v>
      </c>
      <c r="B13" s="9">
        <f>'1月'!I13</f>
        <v>88.245188677473607</v>
      </c>
      <c r="C13" s="9">
        <f>'2月'!I13</f>
        <v>88.033188677473603</v>
      </c>
      <c r="D13" s="9">
        <f>'3月'!I13</f>
        <v>88.245188677473607</v>
      </c>
      <c r="E13" s="9">
        <f>'4月'!I13</f>
        <v>86.502454650690595</v>
      </c>
      <c r="F13" s="9">
        <f>'5月'!I13</f>
        <v>86.450454650690602</v>
      </c>
      <c r="G13" s="9">
        <f>'6月'!I13</f>
        <v>80.938454650690602</v>
      </c>
      <c r="H13" s="9"/>
      <c r="I13" s="9"/>
      <c r="J13" s="9"/>
      <c r="K13" s="9"/>
      <c r="L13" s="9"/>
      <c r="M13" s="9"/>
      <c r="N13" s="10">
        <f t="shared" si="0"/>
        <v>518.41492998449257</v>
      </c>
      <c r="O13" s="6">
        <f t="shared" si="1"/>
        <v>8</v>
      </c>
      <c r="Q13" s="7">
        <f t="shared" si="2"/>
        <v>8</v>
      </c>
    </row>
    <row r="14" spans="1:17" ht="35.1" customHeight="1" thickBot="1" x14ac:dyDescent="0.2">
      <c r="A14" s="11" t="s">
        <v>26</v>
      </c>
      <c r="B14" s="12">
        <f>'1月'!I14</f>
        <v>94.172598253402413</v>
      </c>
      <c r="C14" s="12">
        <f>'2月'!I14</f>
        <v>72.329754322766576</v>
      </c>
      <c r="D14" s="12">
        <f>'3月'!I14</f>
        <v>93.881754322766568</v>
      </c>
      <c r="E14" s="12">
        <f>'4月'!I14</f>
        <v>83.222420637768394</v>
      </c>
      <c r="F14" s="12">
        <f>'5月'!I14</f>
        <v>80.48642063776839</v>
      </c>
      <c r="G14" s="12">
        <f>'6月'!I14</f>
        <v>81.442420637768393</v>
      </c>
      <c r="H14" s="12"/>
      <c r="I14" s="12"/>
      <c r="J14" s="12"/>
      <c r="K14" s="12"/>
      <c r="L14" s="12"/>
      <c r="M14" s="12"/>
      <c r="N14" s="13">
        <f t="shared" si="0"/>
        <v>505.53536881224073</v>
      </c>
      <c r="O14" s="6">
        <f t="shared" si="1"/>
        <v>10</v>
      </c>
      <c r="Q14" s="7">
        <f t="shared" si="2"/>
        <v>10</v>
      </c>
    </row>
  </sheetData>
  <mergeCells count="1">
    <mergeCell ref="A2:O2"/>
  </mergeCells>
  <phoneticPr fontId="3" type="noConversion"/>
  <conditionalFormatting sqref="Q4:Q14">
    <cfRule type="top10" dxfId="1" priority="2" bottom="1" rank="5"/>
    <cfRule type="top10" dxfId="0" priority="1" bottom="1" rank="3"/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41BF2-DDB9-48BF-ABD4-68E32FB88EAC}">
  <dimension ref="A1:L29"/>
  <sheetViews>
    <sheetView workbookViewId="0">
      <selection activeCell="D23" sqref="D23"/>
    </sheetView>
  </sheetViews>
  <sheetFormatPr defaultColWidth="9" defaultRowHeight="14.25" x14ac:dyDescent="0.2"/>
  <cols>
    <col min="1" max="1" width="13.625" style="15" customWidth="1"/>
    <col min="2" max="3" width="12.625" style="15" customWidth="1"/>
    <col min="4" max="5" width="13.625" style="15" customWidth="1"/>
    <col min="6" max="7" width="12.625" style="15" customWidth="1"/>
    <col min="8" max="8" width="16" style="15" customWidth="1"/>
    <col min="9" max="9" width="14.75" style="15" customWidth="1"/>
    <col min="10" max="16384" width="9" style="15"/>
  </cols>
  <sheetData>
    <row r="1" spans="1:12" ht="27.75" customHeight="1" x14ac:dyDescent="0.2">
      <c r="A1" s="14" t="s">
        <v>27</v>
      </c>
    </row>
    <row r="2" spans="1:12" ht="40.5" customHeight="1" thickBot="1" x14ac:dyDescent="0.25">
      <c r="A2" s="31" t="s">
        <v>49</v>
      </c>
      <c r="B2" s="31"/>
      <c r="C2" s="31"/>
      <c r="D2" s="31"/>
      <c r="E2" s="31"/>
      <c r="F2" s="31"/>
      <c r="G2" s="31"/>
      <c r="H2" s="31"/>
      <c r="I2" s="31"/>
    </row>
    <row r="3" spans="1:12" ht="44.25" customHeight="1" x14ac:dyDescent="0.2">
      <c r="A3" s="16" t="s">
        <v>28</v>
      </c>
      <c r="B3" s="17" t="s">
        <v>29</v>
      </c>
      <c r="C3" s="17" t="s">
        <v>30</v>
      </c>
      <c r="D3" s="17" t="s">
        <v>31</v>
      </c>
      <c r="E3" s="17" t="s">
        <v>32</v>
      </c>
      <c r="F3" s="17" t="s">
        <v>33</v>
      </c>
      <c r="G3" s="17" t="s">
        <v>34</v>
      </c>
      <c r="H3" s="17" t="s">
        <v>35</v>
      </c>
      <c r="I3" s="18" t="s">
        <v>36</v>
      </c>
      <c r="L3" s="15" t="s">
        <v>55</v>
      </c>
    </row>
    <row r="4" spans="1:12" ht="26.1" customHeight="1" x14ac:dyDescent="0.2">
      <c r="A4" s="19" t="s">
        <v>37</v>
      </c>
      <c r="B4" s="20">
        <v>12</v>
      </c>
      <c r="C4" s="20">
        <v>40.044000000000004</v>
      </c>
      <c r="D4" s="20">
        <v>8.4460336893481092</v>
      </c>
      <c r="E4" s="20">
        <v>15</v>
      </c>
      <c r="F4" s="20">
        <v>20</v>
      </c>
      <c r="G4" s="21"/>
      <c r="H4" s="21"/>
      <c r="I4" s="22">
        <f t="shared" ref="I4:I14" si="0">B4+C4+D4+E4+F4+G4+H4</f>
        <v>95.49003368934811</v>
      </c>
      <c r="K4" s="23"/>
      <c r="L4" s="15">
        <f>RANK(I4,$I$4:$I$14)</f>
        <v>2</v>
      </c>
    </row>
    <row r="5" spans="1:12" ht="26.1" customHeight="1" x14ac:dyDescent="0.2">
      <c r="A5" s="19" t="s">
        <v>38</v>
      </c>
      <c r="B5" s="20">
        <v>6.5141610113835373</v>
      </c>
      <c r="C5" s="20">
        <v>37.244</v>
      </c>
      <c r="D5" s="20">
        <v>5.4897902829465846</v>
      </c>
      <c r="E5" s="20">
        <v>15</v>
      </c>
      <c r="F5" s="20">
        <v>20</v>
      </c>
      <c r="G5" s="21"/>
      <c r="H5" s="21"/>
      <c r="I5" s="22">
        <f t="shared" si="0"/>
        <v>84.247951294330122</v>
      </c>
      <c r="K5" s="23"/>
      <c r="L5" s="15">
        <f t="shared" ref="L5:L14" si="1">RANK(I5,$I$4:$I$14)</f>
        <v>11</v>
      </c>
    </row>
    <row r="6" spans="1:12" ht="26.1" customHeight="1" x14ac:dyDescent="0.2">
      <c r="A6" s="19" t="s">
        <v>39</v>
      </c>
      <c r="B6" s="20">
        <v>10.555716211259856</v>
      </c>
      <c r="C6" s="20">
        <v>41</v>
      </c>
      <c r="D6" s="20">
        <v>7.6452342077755366</v>
      </c>
      <c r="E6" s="20">
        <v>15</v>
      </c>
      <c r="F6" s="20">
        <v>20</v>
      </c>
      <c r="G6" s="21"/>
      <c r="H6" s="21"/>
      <c r="I6" s="22">
        <f t="shared" si="0"/>
        <v>94.200950419035394</v>
      </c>
      <c r="K6" s="23"/>
      <c r="L6" s="15">
        <f t="shared" si="1"/>
        <v>5</v>
      </c>
    </row>
    <row r="7" spans="1:12" ht="26.1" customHeight="1" x14ac:dyDescent="0.2">
      <c r="A7" s="19" t="s">
        <v>40</v>
      </c>
      <c r="B7" s="20">
        <v>9.6471659892993102</v>
      </c>
      <c r="C7" s="20">
        <v>40.332000000000001</v>
      </c>
      <c r="D7" s="20">
        <v>5.9554226380028812</v>
      </c>
      <c r="E7" s="20">
        <v>13</v>
      </c>
      <c r="F7" s="20">
        <v>17.975000000000001</v>
      </c>
      <c r="G7" s="21"/>
      <c r="H7" s="21"/>
      <c r="I7" s="22">
        <f t="shared" si="0"/>
        <v>86.909588627302185</v>
      </c>
      <c r="K7" s="23"/>
      <c r="L7" s="15">
        <f t="shared" si="1"/>
        <v>10</v>
      </c>
    </row>
    <row r="8" spans="1:12" ht="26.1" customHeight="1" x14ac:dyDescent="0.2">
      <c r="A8" s="19" t="s">
        <v>41</v>
      </c>
      <c r="B8" s="20">
        <v>10.666686727834303</v>
      </c>
      <c r="C8" s="20">
        <v>40.288000000000004</v>
      </c>
      <c r="D8" s="20">
        <v>5.8022576984413927</v>
      </c>
      <c r="E8" s="20">
        <v>15</v>
      </c>
      <c r="F8" s="20">
        <v>20</v>
      </c>
      <c r="G8" s="21"/>
      <c r="H8" s="21"/>
      <c r="I8" s="22">
        <f t="shared" si="0"/>
        <v>91.756944426275709</v>
      </c>
      <c r="K8" s="23"/>
      <c r="L8" s="15">
        <f t="shared" si="1"/>
        <v>8</v>
      </c>
    </row>
    <row r="9" spans="1:12" ht="26.1" customHeight="1" x14ac:dyDescent="0.2">
      <c r="A9" s="19" t="s">
        <v>42</v>
      </c>
      <c r="B9" s="20">
        <v>11.428315818584071</v>
      </c>
      <c r="C9" s="20">
        <v>40.596000000000004</v>
      </c>
      <c r="D9" s="20">
        <v>8.6065041184146853</v>
      </c>
      <c r="E9" s="20">
        <v>14.5</v>
      </c>
      <c r="F9" s="20">
        <v>20</v>
      </c>
      <c r="G9" s="21"/>
      <c r="H9" s="21"/>
      <c r="I9" s="22">
        <f t="shared" si="0"/>
        <v>95.130819936998762</v>
      </c>
      <c r="K9" s="23"/>
      <c r="L9" s="15">
        <f t="shared" si="1"/>
        <v>3</v>
      </c>
    </row>
    <row r="10" spans="1:12" ht="26.1" customHeight="1" x14ac:dyDescent="0.2">
      <c r="A10" s="19" t="s">
        <v>43</v>
      </c>
      <c r="B10" s="20">
        <v>8.6099625587314002</v>
      </c>
      <c r="C10" s="20">
        <v>41</v>
      </c>
      <c r="D10" s="20">
        <v>10</v>
      </c>
      <c r="E10" s="20">
        <v>15</v>
      </c>
      <c r="F10" s="20">
        <v>20</v>
      </c>
      <c r="G10" s="21"/>
      <c r="H10" s="21"/>
      <c r="I10" s="22">
        <f t="shared" si="0"/>
        <v>94.609962558731397</v>
      </c>
      <c r="K10" s="23"/>
      <c r="L10" s="15">
        <f t="shared" si="1"/>
        <v>4</v>
      </c>
    </row>
    <row r="11" spans="1:12" ht="26.1" customHeight="1" x14ac:dyDescent="0.2">
      <c r="A11" s="19" t="s">
        <v>44</v>
      </c>
      <c r="B11" s="20">
        <v>10.813503491078357</v>
      </c>
      <c r="C11" s="20">
        <v>40.516000000000005</v>
      </c>
      <c r="D11" s="20">
        <v>5.9084387626066714</v>
      </c>
      <c r="E11" s="20">
        <v>15</v>
      </c>
      <c r="F11" s="20">
        <v>20</v>
      </c>
      <c r="G11" s="21"/>
      <c r="H11" s="21"/>
      <c r="I11" s="22">
        <f t="shared" si="0"/>
        <v>92.237942253685034</v>
      </c>
      <c r="K11" s="23"/>
      <c r="L11" s="15">
        <f t="shared" si="1"/>
        <v>7</v>
      </c>
    </row>
    <row r="12" spans="1:12" ht="26.1" customHeight="1" x14ac:dyDescent="0.2">
      <c r="A12" s="19" t="s">
        <v>45</v>
      </c>
      <c r="B12" s="20">
        <v>10.582751493241119</v>
      </c>
      <c r="C12" s="20">
        <v>40.224000000000004</v>
      </c>
      <c r="D12" s="20">
        <v>9.9740259740259738</v>
      </c>
      <c r="E12" s="20">
        <v>15</v>
      </c>
      <c r="F12" s="20">
        <v>20</v>
      </c>
      <c r="G12" s="21"/>
      <c r="H12" s="21"/>
      <c r="I12" s="22">
        <f t="shared" si="0"/>
        <v>95.7807774672671</v>
      </c>
      <c r="K12" s="23"/>
      <c r="L12" s="15">
        <f t="shared" si="1"/>
        <v>1</v>
      </c>
    </row>
    <row r="13" spans="1:12" ht="26.1" customHeight="1" x14ac:dyDescent="0.2">
      <c r="A13" s="19" t="s">
        <v>46</v>
      </c>
      <c r="B13" s="20">
        <v>5.5550658473723908</v>
      </c>
      <c r="C13" s="20">
        <v>41</v>
      </c>
      <c r="D13" s="20">
        <v>6.690122830101207</v>
      </c>
      <c r="E13" s="20">
        <v>15</v>
      </c>
      <c r="F13" s="20">
        <v>20</v>
      </c>
      <c r="G13" s="21"/>
      <c r="H13" s="21"/>
      <c r="I13" s="22">
        <f t="shared" si="0"/>
        <v>88.245188677473607</v>
      </c>
      <c r="K13" s="23"/>
      <c r="L13" s="15">
        <f t="shared" si="1"/>
        <v>9</v>
      </c>
    </row>
    <row r="14" spans="1:12" ht="26.1" customHeight="1" thickBot="1" x14ac:dyDescent="0.25">
      <c r="A14" s="24" t="s">
        <v>47</v>
      </c>
      <c r="B14" s="25">
        <v>11.241754322766571</v>
      </c>
      <c r="C14" s="25">
        <v>38.532000000000004</v>
      </c>
      <c r="D14" s="25">
        <v>9.398843930635838</v>
      </c>
      <c r="E14" s="25">
        <v>15</v>
      </c>
      <c r="F14" s="25">
        <v>20</v>
      </c>
      <c r="G14" s="26"/>
      <c r="H14" s="26"/>
      <c r="I14" s="27">
        <f t="shared" si="0"/>
        <v>94.172598253402413</v>
      </c>
      <c r="K14" s="23"/>
      <c r="L14" s="15">
        <f t="shared" si="1"/>
        <v>6</v>
      </c>
    </row>
    <row r="15" spans="1:12" x14ac:dyDescent="0.2">
      <c r="F15" s="28"/>
    </row>
    <row r="16" spans="1:12" x14ac:dyDescent="0.2">
      <c r="F16" s="28"/>
    </row>
    <row r="17" spans="2:6" x14ac:dyDescent="0.2">
      <c r="B17" s="28"/>
      <c r="F17" s="28"/>
    </row>
    <row r="18" spans="2:6" x14ac:dyDescent="0.2">
      <c r="B18" s="28"/>
      <c r="F18" s="28"/>
    </row>
    <row r="19" spans="2:6" x14ac:dyDescent="0.2">
      <c r="B19" s="28"/>
      <c r="F19" s="28"/>
    </row>
    <row r="20" spans="2:6" x14ac:dyDescent="0.2">
      <c r="B20" s="28"/>
      <c r="F20" s="28"/>
    </row>
    <row r="21" spans="2:6" x14ac:dyDescent="0.2">
      <c r="B21" s="28"/>
      <c r="F21" s="28"/>
    </row>
    <row r="22" spans="2:6" x14ac:dyDescent="0.2">
      <c r="B22" s="28"/>
      <c r="F22" s="28"/>
    </row>
    <row r="23" spans="2:6" x14ac:dyDescent="0.2">
      <c r="B23" s="28"/>
      <c r="F23" s="28"/>
    </row>
    <row r="24" spans="2:6" x14ac:dyDescent="0.2">
      <c r="B24" s="28"/>
      <c r="F24" s="28"/>
    </row>
    <row r="25" spans="2:6" x14ac:dyDescent="0.2">
      <c r="B25" s="28"/>
      <c r="F25" s="28"/>
    </row>
    <row r="26" spans="2:6" x14ac:dyDescent="0.2">
      <c r="B26" s="28"/>
    </row>
    <row r="27" spans="2:6" x14ac:dyDescent="0.2">
      <c r="B27" s="28"/>
    </row>
    <row r="28" spans="2:6" x14ac:dyDescent="0.2">
      <c r="B28" s="28"/>
    </row>
    <row r="29" spans="2:6" x14ac:dyDescent="0.2">
      <c r="B29" s="28"/>
    </row>
  </sheetData>
  <mergeCells count="1">
    <mergeCell ref="A2:I2"/>
  </mergeCells>
  <phoneticPr fontId="3" type="noConversion"/>
  <pageMargins left="0.75" right="0.75" top="1" bottom="1" header="0.5" footer="0.5"/>
  <pageSetup paperSize="9" firstPageNumber="42949631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E5A9D-1C4C-4E1A-8511-152E833FD6B9}">
  <dimension ref="A1:L29"/>
  <sheetViews>
    <sheetView workbookViewId="0">
      <selection activeCell="F21" sqref="F21"/>
    </sheetView>
  </sheetViews>
  <sheetFormatPr defaultColWidth="9" defaultRowHeight="14.25" x14ac:dyDescent="0.2"/>
  <cols>
    <col min="1" max="1" width="13.625" style="15" customWidth="1"/>
    <col min="2" max="3" width="12.625" style="15" customWidth="1"/>
    <col min="4" max="5" width="13.625" style="15" customWidth="1"/>
    <col min="6" max="7" width="12.625" style="15" customWidth="1"/>
    <col min="8" max="8" width="16" style="15" customWidth="1"/>
    <col min="9" max="9" width="14.75" style="15" customWidth="1"/>
    <col min="10" max="16384" width="9" style="15"/>
  </cols>
  <sheetData>
    <row r="1" spans="1:12" ht="27.75" customHeight="1" x14ac:dyDescent="0.2">
      <c r="A1" s="14" t="s">
        <v>27</v>
      </c>
    </row>
    <row r="2" spans="1:12" ht="40.5" customHeight="1" thickBot="1" x14ac:dyDescent="0.25">
      <c r="A2" s="31" t="s">
        <v>50</v>
      </c>
      <c r="B2" s="31"/>
      <c r="C2" s="31"/>
      <c r="D2" s="31"/>
      <c r="E2" s="31"/>
      <c r="F2" s="31"/>
      <c r="G2" s="31"/>
      <c r="H2" s="31"/>
      <c r="I2" s="31"/>
    </row>
    <row r="3" spans="1:12" ht="44.25" customHeight="1" x14ac:dyDescent="0.2">
      <c r="A3" s="16" t="s">
        <v>28</v>
      </c>
      <c r="B3" s="17" t="s">
        <v>29</v>
      </c>
      <c r="C3" s="17" t="s">
        <v>30</v>
      </c>
      <c r="D3" s="17" t="s">
        <v>31</v>
      </c>
      <c r="E3" s="17" t="s">
        <v>32</v>
      </c>
      <c r="F3" s="17" t="s">
        <v>33</v>
      </c>
      <c r="G3" s="17" t="s">
        <v>34</v>
      </c>
      <c r="H3" s="17" t="s">
        <v>35</v>
      </c>
      <c r="I3" s="18" t="s">
        <v>36</v>
      </c>
      <c r="L3" s="15" t="s">
        <v>55</v>
      </c>
    </row>
    <row r="4" spans="1:12" ht="26.1" customHeight="1" x14ac:dyDescent="0.2">
      <c r="A4" s="19" t="s">
        <v>37</v>
      </c>
      <c r="B4" s="20">
        <v>12</v>
      </c>
      <c r="C4" s="20">
        <v>41</v>
      </c>
      <c r="D4" s="20">
        <v>8.4106980003021743</v>
      </c>
      <c r="E4" s="20">
        <v>15</v>
      </c>
      <c r="F4" s="20">
        <v>20</v>
      </c>
      <c r="G4" s="21"/>
      <c r="H4" s="21"/>
      <c r="I4" s="22">
        <f t="shared" ref="I4:I14" si="0">B4+C4+D4+E4+F4+G4+H4</f>
        <v>96.410698000302176</v>
      </c>
      <c r="K4" s="23"/>
      <c r="L4" s="15">
        <f>RANK(I4,$I$4:$I$14)</f>
        <v>2</v>
      </c>
    </row>
    <row r="5" spans="1:12" ht="26.1" customHeight="1" x14ac:dyDescent="0.2">
      <c r="A5" s="19" t="s">
        <v>38</v>
      </c>
      <c r="B5" s="20">
        <v>6.5141610113835373</v>
      </c>
      <c r="C5" s="20">
        <v>39.788000000000004</v>
      </c>
      <c r="D5" s="20">
        <v>0.48979028294658494</v>
      </c>
      <c r="E5" s="20">
        <v>15</v>
      </c>
      <c r="F5" s="20">
        <v>20</v>
      </c>
      <c r="G5" s="21"/>
      <c r="H5" s="21"/>
      <c r="I5" s="22">
        <f t="shared" si="0"/>
        <v>81.791951294330119</v>
      </c>
      <c r="K5" s="23"/>
      <c r="L5" s="15">
        <f t="shared" ref="L5:L14" si="1">RANK(I5,$I$4:$I$14)</f>
        <v>10</v>
      </c>
    </row>
    <row r="6" spans="1:12" ht="26.1" customHeight="1" x14ac:dyDescent="0.2">
      <c r="A6" s="19" t="s">
        <v>39</v>
      </c>
      <c r="B6" s="20">
        <v>10.555716211259856</v>
      </c>
      <c r="C6" s="20">
        <v>41</v>
      </c>
      <c r="D6" s="20">
        <v>7.6452342077755366</v>
      </c>
      <c r="E6" s="20">
        <v>15</v>
      </c>
      <c r="F6" s="20">
        <v>20</v>
      </c>
      <c r="G6" s="21"/>
      <c r="H6" s="21"/>
      <c r="I6" s="22">
        <f t="shared" si="0"/>
        <v>94.200950419035394</v>
      </c>
      <c r="K6" s="23"/>
      <c r="L6" s="15">
        <f t="shared" si="1"/>
        <v>4</v>
      </c>
    </row>
    <row r="7" spans="1:12" ht="26.1" customHeight="1" x14ac:dyDescent="0.2">
      <c r="A7" s="19" t="s">
        <v>40</v>
      </c>
      <c r="B7" s="20">
        <v>9.6471659892993102</v>
      </c>
      <c r="C7" s="20">
        <v>39.272000000000006</v>
      </c>
      <c r="D7" s="20">
        <v>5.9554226380028812</v>
      </c>
      <c r="E7" s="20">
        <v>13</v>
      </c>
      <c r="F7" s="20">
        <v>17.975000000000001</v>
      </c>
      <c r="G7" s="21"/>
      <c r="H7" s="21"/>
      <c r="I7" s="22">
        <f t="shared" si="0"/>
        <v>85.849588627302182</v>
      </c>
      <c r="K7" s="23"/>
      <c r="L7" s="15">
        <f t="shared" si="1"/>
        <v>9</v>
      </c>
    </row>
    <row r="8" spans="1:12" ht="26.1" customHeight="1" x14ac:dyDescent="0.2">
      <c r="A8" s="19" t="s">
        <v>41</v>
      </c>
      <c r="B8" s="20">
        <v>10.666686727834303</v>
      </c>
      <c r="C8" s="20">
        <v>41</v>
      </c>
      <c r="D8" s="20">
        <v>6.0909413012127551</v>
      </c>
      <c r="E8" s="20">
        <v>15</v>
      </c>
      <c r="F8" s="20">
        <v>20</v>
      </c>
      <c r="G8" s="21"/>
      <c r="H8" s="21"/>
      <c r="I8" s="22">
        <f t="shared" si="0"/>
        <v>92.757628029047055</v>
      </c>
      <c r="K8" s="23"/>
      <c r="L8" s="15">
        <f t="shared" si="1"/>
        <v>6</v>
      </c>
    </row>
    <row r="9" spans="1:12" ht="26.1" customHeight="1" x14ac:dyDescent="0.2">
      <c r="A9" s="19" t="s">
        <v>42</v>
      </c>
      <c r="B9" s="20">
        <v>11.428315818584071</v>
      </c>
      <c r="C9" s="20">
        <v>39.652000000000001</v>
      </c>
      <c r="D9" s="20">
        <v>8.6065041184146853</v>
      </c>
      <c r="E9" s="20">
        <v>14.5</v>
      </c>
      <c r="F9" s="20">
        <v>20</v>
      </c>
      <c r="G9" s="21"/>
      <c r="H9" s="21">
        <v>0.5</v>
      </c>
      <c r="I9" s="22">
        <f t="shared" si="0"/>
        <v>94.686819936998745</v>
      </c>
      <c r="K9" s="23"/>
      <c r="L9" s="15">
        <f t="shared" si="1"/>
        <v>3</v>
      </c>
    </row>
    <row r="10" spans="1:12" ht="26.1" customHeight="1" x14ac:dyDescent="0.2">
      <c r="A10" s="19" t="s">
        <v>43</v>
      </c>
      <c r="B10" s="20">
        <v>8.6099625587314002</v>
      </c>
      <c r="C10" s="20">
        <v>39.256</v>
      </c>
      <c r="D10" s="20">
        <v>10</v>
      </c>
      <c r="E10" s="20">
        <v>15</v>
      </c>
      <c r="F10" s="20">
        <v>20</v>
      </c>
      <c r="G10" s="21"/>
      <c r="H10" s="21"/>
      <c r="I10" s="22">
        <f t="shared" si="0"/>
        <v>92.865962558731397</v>
      </c>
      <c r="K10" s="23"/>
      <c r="L10" s="15">
        <f t="shared" si="1"/>
        <v>5</v>
      </c>
    </row>
    <row r="11" spans="1:12" ht="26.1" customHeight="1" x14ac:dyDescent="0.2">
      <c r="A11" s="19" t="s">
        <v>44</v>
      </c>
      <c r="B11" s="20">
        <v>10.813503491078357</v>
      </c>
      <c r="C11" s="20">
        <v>40.695999999999998</v>
      </c>
      <c r="D11" s="20">
        <v>5.9084387626066714</v>
      </c>
      <c r="E11" s="20">
        <v>13</v>
      </c>
      <c r="F11" s="20">
        <v>20</v>
      </c>
      <c r="G11" s="21"/>
      <c r="H11" s="21"/>
      <c r="I11" s="22">
        <f t="shared" si="0"/>
        <v>90.417942253685027</v>
      </c>
      <c r="K11" s="23"/>
      <c r="L11" s="15">
        <f t="shared" si="1"/>
        <v>7</v>
      </c>
    </row>
    <row r="12" spans="1:12" ht="26.1" customHeight="1" x14ac:dyDescent="0.2">
      <c r="A12" s="19" t="s">
        <v>45</v>
      </c>
      <c r="B12" s="20">
        <v>10.582751493241119</v>
      </c>
      <c r="C12" s="20">
        <v>41</v>
      </c>
      <c r="D12" s="20">
        <v>10</v>
      </c>
      <c r="E12" s="20">
        <v>15</v>
      </c>
      <c r="F12" s="20">
        <v>20</v>
      </c>
      <c r="G12" s="21"/>
      <c r="H12" s="21"/>
      <c r="I12" s="22">
        <f t="shared" si="0"/>
        <v>96.582751493241119</v>
      </c>
      <c r="K12" s="23"/>
      <c r="L12" s="15">
        <f t="shared" si="1"/>
        <v>1</v>
      </c>
    </row>
    <row r="13" spans="1:12" ht="26.1" customHeight="1" x14ac:dyDescent="0.2">
      <c r="A13" s="19" t="s">
        <v>46</v>
      </c>
      <c r="B13" s="20">
        <v>5.5550658473723908</v>
      </c>
      <c r="C13" s="20">
        <v>40.788000000000004</v>
      </c>
      <c r="D13" s="20">
        <v>6.690122830101207</v>
      </c>
      <c r="E13" s="20">
        <v>15</v>
      </c>
      <c r="F13" s="20">
        <v>20</v>
      </c>
      <c r="G13" s="21"/>
      <c r="H13" s="21"/>
      <c r="I13" s="22">
        <f t="shared" si="0"/>
        <v>88.033188677473603</v>
      </c>
      <c r="K13" s="23"/>
      <c r="L13" s="15">
        <f t="shared" si="1"/>
        <v>8</v>
      </c>
    </row>
    <row r="14" spans="1:12" ht="26.1" customHeight="1" thickBot="1" x14ac:dyDescent="0.25">
      <c r="A14" s="24" t="s">
        <v>47</v>
      </c>
      <c r="B14" s="25">
        <v>11.241754322766571</v>
      </c>
      <c r="C14" s="25">
        <v>18.088000000000001</v>
      </c>
      <c r="D14" s="25">
        <v>10</v>
      </c>
      <c r="E14" s="25">
        <v>13</v>
      </c>
      <c r="F14" s="25">
        <v>20</v>
      </c>
      <c r="G14" s="26"/>
      <c r="H14" s="26"/>
      <c r="I14" s="27">
        <f t="shared" si="0"/>
        <v>72.329754322766576</v>
      </c>
      <c r="K14" s="23"/>
      <c r="L14" s="15">
        <f t="shared" si="1"/>
        <v>11</v>
      </c>
    </row>
    <row r="15" spans="1:12" x14ac:dyDescent="0.2">
      <c r="F15" s="28"/>
    </row>
    <row r="16" spans="1:12" x14ac:dyDescent="0.2">
      <c r="F16" s="28"/>
    </row>
    <row r="17" spans="2:6" x14ac:dyDescent="0.2">
      <c r="B17" s="28"/>
      <c r="F17" s="28"/>
    </row>
    <row r="18" spans="2:6" x14ac:dyDescent="0.2">
      <c r="B18" s="28"/>
      <c r="F18" s="28"/>
    </row>
    <row r="19" spans="2:6" x14ac:dyDescent="0.2">
      <c r="B19" s="28"/>
      <c r="F19" s="28"/>
    </row>
    <row r="20" spans="2:6" x14ac:dyDescent="0.2">
      <c r="B20" s="28"/>
      <c r="F20" s="28"/>
    </row>
    <row r="21" spans="2:6" x14ac:dyDescent="0.2">
      <c r="B21" s="28"/>
      <c r="F21" s="28"/>
    </row>
    <row r="22" spans="2:6" x14ac:dyDescent="0.2">
      <c r="B22" s="28"/>
      <c r="F22" s="28"/>
    </row>
    <row r="23" spans="2:6" x14ac:dyDescent="0.2">
      <c r="B23" s="28"/>
      <c r="F23" s="28"/>
    </row>
    <row r="24" spans="2:6" x14ac:dyDescent="0.2">
      <c r="B24" s="28"/>
      <c r="F24" s="28"/>
    </row>
    <row r="25" spans="2:6" x14ac:dyDescent="0.2">
      <c r="B25" s="28"/>
      <c r="F25" s="28"/>
    </row>
    <row r="26" spans="2:6" x14ac:dyDescent="0.2">
      <c r="B26" s="28"/>
    </row>
    <row r="27" spans="2:6" x14ac:dyDescent="0.2">
      <c r="B27" s="28"/>
    </row>
    <row r="28" spans="2:6" x14ac:dyDescent="0.2">
      <c r="B28" s="28"/>
    </row>
    <row r="29" spans="2:6" x14ac:dyDescent="0.2">
      <c r="B29" s="28"/>
    </row>
  </sheetData>
  <mergeCells count="1">
    <mergeCell ref="A2:I2"/>
  </mergeCells>
  <phoneticPr fontId="3" type="noConversion"/>
  <pageMargins left="0.75" right="0.75" top="1" bottom="1" header="0.5" footer="0.5"/>
  <pageSetup paperSize="9" firstPageNumber="42949631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62CCD-D5A4-4433-8F1C-40D4EE6C1B84}">
  <dimension ref="A1:L29"/>
  <sheetViews>
    <sheetView workbookViewId="0">
      <selection activeCell="G18" sqref="G18"/>
    </sheetView>
  </sheetViews>
  <sheetFormatPr defaultColWidth="9" defaultRowHeight="14.25" x14ac:dyDescent="0.2"/>
  <cols>
    <col min="1" max="1" width="13.625" style="15" customWidth="1"/>
    <col min="2" max="3" width="12.625" style="15" customWidth="1"/>
    <col min="4" max="5" width="13.625" style="15" customWidth="1"/>
    <col min="6" max="7" width="12.625" style="15" customWidth="1"/>
    <col min="8" max="8" width="16" style="15" customWidth="1"/>
    <col min="9" max="9" width="14.75" style="15" customWidth="1"/>
    <col min="10" max="16384" width="9" style="15"/>
  </cols>
  <sheetData>
    <row r="1" spans="1:12" ht="27.75" customHeight="1" x14ac:dyDescent="0.2">
      <c r="A1" s="14" t="s">
        <v>27</v>
      </c>
    </row>
    <row r="2" spans="1:12" ht="40.5" customHeight="1" thickBot="1" x14ac:dyDescent="0.25">
      <c r="A2" s="31" t="s">
        <v>51</v>
      </c>
      <c r="B2" s="31"/>
      <c r="C2" s="31"/>
      <c r="D2" s="31"/>
      <c r="E2" s="31"/>
      <c r="F2" s="31"/>
      <c r="G2" s="31"/>
      <c r="H2" s="31"/>
      <c r="I2" s="31"/>
    </row>
    <row r="3" spans="1:12" ht="44.25" customHeight="1" x14ac:dyDescent="0.2">
      <c r="A3" s="16" t="s">
        <v>28</v>
      </c>
      <c r="B3" s="17" t="s">
        <v>29</v>
      </c>
      <c r="C3" s="17" t="s">
        <v>30</v>
      </c>
      <c r="D3" s="17" t="s">
        <v>31</v>
      </c>
      <c r="E3" s="17" t="s">
        <v>32</v>
      </c>
      <c r="F3" s="17" t="s">
        <v>33</v>
      </c>
      <c r="G3" s="17" t="s">
        <v>34</v>
      </c>
      <c r="H3" s="17" t="s">
        <v>35</v>
      </c>
      <c r="I3" s="18" t="s">
        <v>36</v>
      </c>
      <c r="L3" s="15" t="s">
        <v>55</v>
      </c>
    </row>
    <row r="4" spans="1:12" ht="26.1" customHeight="1" x14ac:dyDescent="0.2">
      <c r="A4" s="19" t="s">
        <v>37</v>
      </c>
      <c r="B4" s="20">
        <v>12</v>
      </c>
      <c r="C4" s="20">
        <v>40.388000000000005</v>
      </c>
      <c r="D4" s="20">
        <v>8.4460336893481092</v>
      </c>
      <c r="E4" s="20">
        <v>15</v>
      </c>
      <c r="F4" s="20">
        <v>20</v>
      </c>
      <c r="G4" s="21"/>
      <c r="H4" s="21">
        <v>0.5</v>
      </c>
      <c r="I4" s="22">
        <f t="shared" ref="I4:I14" si="0">B4+C4+D4+E4+F4+G4+H4</f>
        <v>96.334033689348118</v>
      </c>
      <c r="K4" s="23"/>
      <c r="L4" s="15">
        <f>RANK(I4,$I$4:$I$14)</f>
        <v>1</v>
      </c>
    </row>
    <row r="5" spans="1:12" ht="26.1" customHeight="1" x14ac:dyDescent="0.2">
      <c r="A5" s="19" t="s">
        <v>38</v>
      </c>
      <c r="B5" s="20">
        <v>6.5141610113835373</v>
      </c>
      <c r="C5" s="20">
        <v>41</v>
      </c>
      <c r="D5" s="20">
        <v>0.48979028294658494</v>
      </c>
      <c r="E5" s="20">
        <v>13</v>
      </c>
      <c r="F5" s="20">
        <v>20</v>
      </c>
      <c r="G5" s="21"/>
      <c r="H5" s="21"/>
      <c r="I5" s="22">
        <f t="shared" si="0"/>
        <v>81.003951294330122</v>
      </c>
      <c r="K5" s="23"/>
      <c r="L5" s="15">
        <f t="shared" ref="L5:L14" si="1">RANK(I5,$I$4:$I$14)</f>
        <v>11</v>
      </c>
    </row>
    <row r="6" spans="1:12" ht="26.1" customHeight="1" x14ac:dyDescent="0.2">
      <c r="A6" s="19" t="s">
        <v>39</v>
      </c>
      <c r="B6" s="20">
        <v>10.555716211259856</v>
      </c>
      <c r="C6" s="20">
        <v>41</v>
      </c>
      <c r="D6" s="20">
        <v>7.6452342077755366</v>
      </c>
      <c r="E6" s="20">
        <v>15</v>
      </c>
      <c r="F6" s="20">
        <v>20</v>
      </c>
      <c r="G6" s="21"/>
      <c r="H6" s="21"/>
      <c r="I6" s="22">
        <f t="shared" si="0"/>
        <v>94.200950419035394</v>
      </c>
      <c r="K6" s="23"/>
      <c r="L6" s="15">
        <f t="shared" si="1"/>
        <v>5</v>
      </c>
    </row>
    <row r="7" spans="1:12" ht="26.1" customHeight="1" x14ac:dyDescent="0.2">
      <c r="A7" s="19" t="s">
        <v>40</v>
      </c>
      <c r="B7" s="20">
        <v>9.6471659892993102</v>
      </c>
      <c r="C7" s="20">
        <v>41</v>
      </c>
      <c r="D7" s="20">
        <v>5.9554226380028812</v>
      </c>
      <c r="E7" s="20">
        <v>14.5</v>
      </c>
      <c r="F7" s="20">
        <v>17.975000000000001</v>
      </c>
      <c r="G7" s="21"/>
      <c r="H7" s="21"/>
      <c r="I7" s="22">
        <f t="shared" si="0"/>
        <v>89.077588627302191</v>
      </c>
      <c r="K7" s="23"/>
      <c r="L7" s="15">
        <f t="shared" si="1"/>
        <v>9</v>
      </c>
    </row>
    <row r="8" spans="1:12" ht="26.1" customHeight="1" x14ac:dyDescent="0.2">
      <c r="A8" s="19" t="s">
        <v>41</v>
      </c>
      <c r="B8" s="20">
        <v>10.666686727834303</v>
      </c>
      <c r="C8" s="20">
        <v>41</v>
      </c>
      <c r="D8" s="20">
        <v>6.0909413012127551</v>
      </c>
      <c r="E8" s="20">
        <v>15</v>
      </c>
      <c r="F8" s="20">
        <v>20</v>
      </c>
      <c r="G8" s="21"/>
      <c r="H8" s="21"/>
      <c r="I8" s="22">
        <f t="shared" si="0"/>
        <v>92.757628029047055</v>
      </c>
      <c r="K8" s="23"/>
      <c r="L8" s="15">
        <f t="shared" si="1"/>
        <v>7</v>
      </c>
    </row>
    <row r="9" spans="1:12" ht="26.1" customHeight="1" x14ac:dyDescent="0.2">
      <c r="A9" s="19" t="s">
        <v>42</v>
      </c>
      <c r="B9" s="20">
        <v>11.428315818584071</v>
      </c>
      <c r="C9" s="20">
        <v>40.54</v>
      </c>
      <c r="D9" s="20">
        <v>8.6065041184146853</v>
      </c>
      <c r="E9" s="20">
        <v>14.5</v>
      </c>
      <c r="F9" s="20">
        <v>20</v>
      </c>
      <c r="G9" s="21"/>
      <c r="H9" s="21"/>
      <c r="I9" s="22">
        <f t="shared" si="0"/>
        <v>95.07481993699875</v>
      </c>
      <c r="K9" s="23"/>
      <c r="L9" s="15">
        <f t="shared" si="1"/>
        <v>3</v>
      </c>
    </row>
    <row r="10" spans="1:12" ht="26.1" customHeight="1" x14ac:dyDescent="0.2">
      <c r="A10" s="19" t="s">
        <v>43</v>
      </c>
      <c r="B10" s="20">
        <v>8.6099625587314002</v>
      </c>
      <c r="C10" s="20">
        <v>41</v>
      </c>
      <c r="D10" s="20">
        <v>10</v>
      </c>
      <c r="E10" s="20">
        <v>15</v>
      </c>
      <c r="F10" s="20">
        <v>20</v>
      </c>
      <c r="G10" s="21"/>
      <c r="H10" s="21"/>
      <c r="I10" s="22">
        <f t="shared" si="0"/>
        <v>94.609962558731397</v>
      </c>
      <c r="K10" s="23"/>
      <c r="L10" s="15">
        <f t="shared" si="1"/>
        <v>4</v>
      </c>
    </row>
    <row r="11" spans="1:12" ht="26.1" customHeight="1" x14ac:dyDescent="0.2">
      <c r="A11" s="19" t="s">
        <v>44</v>
      </c>
      <c r="B11" s="20">
        <v>10.813503491078357</v>
      </c>
      <c r="C11" s="20">
        <v>40.848000000000006</v>
      </c>
      <c r="D11" s="20">
        <v>5.9084387626066714</v>
      </c>
      <c r="E11" s="20">
        <v>13</v>
      </c>
      <c r="F11" s="20">
        <v>20</v>
      </c>
      <c r="G11" s="21"/>
      <c r="H11" s="21"/>
      <c r="I11" s="22">
        <f t="shared" si="0"/>
        <v>90.569942253685042</v>
      </c>
      <c r="K11" s="23"/>
      <c r="L11" s="15">
        <f t="shared" si="1"/>
        <v>8</v>
      </c>
    </row>
    <row r="12" spans="1:12" ht="26.1" customHeight="1" x14ac:dyDescent="0.2">
      <c r="A12" s="19" t="s">
        <v>45</v>
      </c>
      <c r="B12" s="20">
        <v>10.582751493241119</v>
      </c>
      <c r="C12" s="20">
        <v>40.568000000000005</v>
      </c>
      <c r="D12" s="20">
        <v>9.9735099337748352</v>
      </c>
      <c r="E12" s="20">
        <v>15</v>
      </c>
      <c r="F12" s="20">
        <v>20</v>
      </c>
      <c r="G12" s="21"/>
      <c r="H12" s="21"/>
      <c r="I12" s="22">
        <f t="shared" si="0"/>
        <v>96.124261427015966</v>
      </c>
      <c r="K12" s="23"/>
      <c r="L12" s="15">
        <f t="shared" si="1"/>
        <v>2</v>
      </c>
    </row>
    <row r="13" spans="1:12" ht="26.1" customHeight="1" x14ac:dyDescent="0.2">
      <c r="A13" s="19" t="s">
        <v>46</v>
      </c>
      <c r="B13" s="20">
        <v>5.5550658473723908</v>
      </c>
      <c r="C13" s="20">
        <v>41</v>
      </c>
      <c r="D13" s="20">
        <v>6.690122830101207</v>
      </c>
      <c r="E13" s="20">
        <v>15</v>
      </c>
      <c r="F13" s="20">
        <v>20</v>
      </c>
      <c r="G13" s="21"/>
      <c r="H13" s="21"/>
      <c r="I13" s="22">
        <f t="shared" si="0"/>
        <v>88.245188677473607</v>
      </c>
      <c r="K13" s="23"/>
      <c r="L13" s="15">
        <f t="shared" si="1"/>
        <v>10</v>
      </c>
    </row>
    <row r="14" spans="1:12" ht="26.1" customHeight="1" thickBot="1" x14ac:dyDescent="0.25">
      <c r="A14" s="24" t="s">
        <v>47</v>
      </c>
      <c r="B14" s="25">
        <v>11.241754322766571</v>
      </c>
      <c r="C14" s="25">
        <v>39.64</v>
      </c>
      <c r="D14" s="25">
        <v>10</v>
      </c>
      <c r="E14" s="25">
        <v>13</v>
      </c>
      <c r="F14" s="25">
        <v>20</v>
      </c>
      <c r="G14" s="26"/>
      <c r="H14" s="26"/>
      <c r="I14" s="27">
        <f t="shared" si="0"/>
        <v>93.881754322766568</v>
      </c>
      <c r="K14" s="23"/>
      <c r="L14" s="15">
        <f t="shared" si="1"/>
        <v>6</v>
      </c>
    </row>
    <row r="15" spans="1:12" x14ac:dyDescent="0.2">
      <c r="F15" s="28"/>
    </row>
    <row r="16" spans="1:12" x14ac:dyDescent="0.2">
      <c r="F16" s="28"/>
    </row>
    <row r="17" spans="2:6" x14ac:dyDescent="0.2">
      <c r="B17" s="28"/>
      <c r="F17" s="28"/>
    </row>
    <row r="18" spans="2:6" x14ac:dyDescent="0.2">
      <c r="B18" s="28"/>
      <c r="F18" s="28"/>
    </row>
    <row r="19" spans="2:6" x14ac:dyDescent="0.2">
      <c r="B19" s="28"/>
      <c r="F19" s="28"/>
    </row>
    <row r="20" spans="2:6" x14ac:dyDescent="0.2">
      <c r="B20" s="28"/>
      <c r="F20" s="28"/>
    </row>
    <row r="21" spans="2:6" x14ac:dyDescent="0.2">
      <c r="B21" s="28"/>
      <c r="F21" s="28"/>
    </row>
    <row r="22" spans="2:6" x14ac:dyDescent="0.2">
      <c r="B22" s="28"/>
      <c r="F22" s="28"/>
    </row>
    <row r="23" spans="2:6" x14ac:dyDescent="0.2">
      <c r="B23" s="28"/>
      <c r="F23" s="28"/>
    </row>
    <row r="24" spans="2:6" x14ac:dyDescent="0.2">
      <c r="B24" s="28"/>
      <c r="F24" s="28"/>
    </row>
    <row r="25" spans="2:6" x14ac:dyDescent="0.2">
      <c r="B25" s="28"/>
      <c r="F25" s="28"/>
    </row>
    <row r="26" spans="2:6" x14ac:dyDescent="0.2">
      <c r="B26" s="28"/>
    </row>
    <row r="27" spans="2:6" x14ac:dyDescent="0.2">
      <c r="B27" s="28"/>
    </row>
    <row r="28" spans="2:6" x14ac:dyDescent="0.2">
      <c r="B28" s="28"/>
    </row>
    <row r="29" spans="2:6" x14ac:dyDescent="0.2">
      <c r="B29" s="28"/>
    </row>
  </sheetData>
  <mergeCells count="1">
    <mergeCell ref="A2:I2"/>
  </mergeCells>
  <phoneticPr fontId="3" type="noConversion"/>
  <pageMargins left="0.75" right="0.75" top="1" bottom="1" header="0.5" footer="0.5"/>
  <pageSetup paperSize="9" firstPageNumber="42949631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3E7A2-EF94-4C49-A2F3-2732F20D288A}">
  <dimension ref="A1:L29"/>
  <sheetViews>
    <sheetView workbookViewId="0">
      <selection activeCell="E19" sqref="E19"/>
    </sheetView>
  </sheetViews>
  <sheetFormatPr defaultColWidth="9" defaultRowHeight="14.25" x14ac:dyDescent="0.2"/>
  <cols>
    <col min="1" max="1" width="13.625" style="15" customWidth="1"/>
    <col min="2" max="3" width="12.625" style="15" customWidth="1"/>
    <col min="4" max="5" width="13.625" style="15" customWidth="1"/>
    <col min="6" max="7" width="12.625" style="15" customWidth="1"/>
    <col min="8" max="8" width="16" style="15" customWidth="1"/>
    <col min="9" max="9" width="14.75" style="15" customWidth="1"/>
    <col min="10" max="16384" width="9" style="15"/>
  </cols>
  <sheetData>
    <row r="1" spans="1:12" ht="27.75" customHeight="1" x14ac:dyDescent="0.2">
      <c r="A1" s="14" t="s">
        <v>27</v>
      </c>
    </row>
    <row r="2" spans="1:12" ht="40.5" customHeight="1" thickBot="1" x14ac:dyDescent="0.25">
      <c r="A2" s="31" t="s">
        <v>52</v>
      </c>
      <c r="B2" s="31"/>
      <c r="C2" s="31"/>
      <c r="D2" s="31"/>
      <c r="E2" s="31"/>
      <c r="F2" s="31"/>
      <c r="G2" s="31"/>
      <c r="H2" s="31"/>
      <c r="I2" s="31"/>
    </row>
    <row r="3" spans="1:12" ht="44.25" customHeight="1" x14ac:dyDescent="0.2">
      <c r="A3" s="16" t="s">
        <v>28</v>
      </c>
      <c r="B3" s="17" t="s">
        <v>29</v>
      </c>
      <c r="C3" s="17" t="s">
        <v>30</v>
      </c>
      <c r="D3" s="17" t="s">
        <v>31</v>
      </c>
      <c r="E3" s="17" t="s">
        <v>32</v>
      </c>
      <c r="F3" s="17" t="s">
        <v>33</v>
      </c>
      <c r="G3" s="17" t="s">
        <v>34</v>
      </c>
      <c r="H3" s="17" t="s">
        <v>35</v>
      </c>
      <c r="I3" s="18" t="s">
        <v>36</v>
      </c>
      <c r="L3" s="15" t="s">
        <v>55</v>
      </c>
    </row>
    <row r="4" spans="1:12" ht="26.1" customHeight="1" x14ac:dyDescent="0.2">
      <c r="A4" s="19" t="s">
        <v>37</v>
      </c>
      <c r="B4" s="20">
        <v>12</v>
      </c>
      <c r="C4" s="20">
        <v>41</v>
      </c>
      <c r="D4" s="20">
        <v>8.2999318723742466</v>
      </c>
      <c r="E4" s="20">
        <v>15</v>
      </c>
      <c r="F4" s="20">
        <v>20</v>
      </c>
      <c r="G4" s="21"/>
      <c r="H4" s="21"/>
      <c r="I4" s="22">
        <f t="shared" ref="I4:I14" si="0">B4+C4+D4+E4+F4+G4+H4</f>
        <v>96.299931872374245</v>
      </c>
      <c r="K4" s="23"/>
      <c r="L4" s="15">
        <f>RANK(I4,$I$4:$I$14)</f>
        <v>1</v>
      </c>
    </row>
    <row r="5" spans="1:12" ht="26.1" customHeight="1" x14ac:dyDescent="0.2">
      <c r="A5" s="19" t="s">
        <v>38</v>
      </c>
      <c r="B5" s="20">
        <v>6.0819302244039282</v>
      </c>
      <c r="C5" s="20">
        <v>39.484000000000002</v>
      </c>
      <c r="D5" s="20">
        <v>0.46627872276932264</v>
      </c>
      <c r="E5" s="20">
        <v>15</v>
      </c>
      <c r="F5" s="20">
        <v>16.7</v>
      </c>
      <c r="G5" s="21"/>
      <c r="H5" s="21"/>
      <c r="I5" s="22">
        <f t="shared" si="0"/>
        <v>77.732208947173248</v>
      </c>
      <c r="K5" s="23"/>
      <c r="L5" s="15">
        <f t="shared" ref="L5:L14" si="1">RANK(I5,$I$4:$I$14)</f>
        <v>11</v>
      </c>
    </row>
    <row r="6" spans="1:12" ht="26.1" customHeight="1" x14ac:dyDescent="0.2">
      <c r="A6" s="19" t="s">
        <v>39</v>
      </c>
      <c r="B6" s="20">
        <v>9.8549105606097847</v>
      </c>
      <c r="C6" s="20">
        <v>41</v>
      </c>
      <c r="D6" s="20">
        <v>8.017759991630049</v>
      </c>
      <c r="E6" s="20">
        <v>15</v>
      </c>
      <c r="F6" s="20">
        <v>18.5</v>
      </c>
      <c r="G6" s="21"/>
      <c r="H6" s="21"/>
      <c r="I6" s="22">
        <f t="shared" si="0"/>
        <v>92.372670552239839</v>
      </c>
      <c r="K6" s="23"/>
      <c r="L6" s="15">
        <f t="shared" si="1"/>
        <v>6</v>
      </c>
    </row>
    <row r="7" spans="1:12" ht="26.1" customHeight="1" x14ac:dyDescent="0.2">
      <c r="A7" s="19" t="s">
        <v>40</v>
      </c>
      <c r="B7" s="20">
        <v>7.4955515257628811</v>
      </c>
      <c r="C7" s="20">
        <v>41</v>
      </c>
      <c r="D7" s="20">
        <v>6.061277224067922</v>
      </c>
      <c r="E7" s="20">
        <v>14.5</v>
      </c>
      <c r="F7" s="20">
        <v>11.975</v>
      </c>
      <c r="G7" s="21"/>
      <c r="H7" s="21"/>
      <c r="I7" s="22">
        <f t="shared" si="0"/>
        <v>81.031828749830794</v>
      </c>
      <c r="K7" s="23"/>
      <c r="L7" s="15">
        <f t="shared" si="1"/>
        <v>10</v>
      </c>
    </row>
    <row r="8" spans="1:12" ht="26.1" customHeight="1" x14ac:dyDescent="0.2">
      <c r="A8" s="19" t="s">
        <v>41</v>
      </c>
      <c r="B8" s="20">
        <v>10.999639175257732</v>
      </c>
      <c r="C8" s="20">
        <v>41</v>
      </c>
      <c r="D8" s="20">
        <v>6.665440752473172</v>
      </c>
      <c r="E8" s="20">
        <v>15</v>
      </c>
      <c r="F8" s="20">
        <v>20</v>
      </c>
      <c r="G8" s="21"/>
      <c r="H8" s="21"/>
      <c r="I8" s="22">
        <f t="shared" si="0"/>
        <v>93.665079927730915</v>
      </c>
      <c r="K8" s="23"/>
      <c r="L8" s="15">
        <f t="shared" si="1"/>
        <v>5</v>
      </c>
    </row>
    <row r="9" spans="1:12" ht="26.1" customHeight="1" x14ac:dyDescent="0.2">
      <c r="A9" s="19" t="s">
        <v>42</v>
      </c>
      <c r="B9" s="20">
        <v>10.54854941198786</v>
      </c>
      <c r="C9" s="20">
        <v>40.628</v>
      </c>
      <c r="D9" s="20">
        <v>8.8931235144660263</v>
      </c>
      <c r="E9" s="20">
        <v>15</v>
      </c>
      <c r="F9" s="20">
        <v>20</v>
      </c>
      <c r="G9" s="21"/>
      <c r="H9" s="21"/>
      <c r="I9" s="22">
        <f t="shared" si="0"/>
        <v>95.06967292645389</v>
      </c>
      <c r="K9" s="23"/>
      <c r="L9" s="15">
        <f t="shared" si="1"/>
        <v>3</v>
      </c>
    </row>
    <row r="10" spans="1:12" ht="26.1" customHeight="1" x14ac:dyDescent="0.2">
      <c r="A10" s="19" t="s">
        <v>43</v>
      </c>
      <c r="B10" s="20">
        <v>8.6968355188141384</v>
      </c>
      <c r="C10" s="20">
        <v>41</v>
      </c>
      <c r="D10" s="20">
        <v>9.6324269889224574</v>
      </c>
      <c r="E10" s="20">
        <v>15</v>
      </c>
      <c r="F10" s="20">
        <v>20</v>
      </c>
      <c r="G10" s="21"/>
      <c r="H10" s="21"/>
      <c r="I10" s="22">
        <f t="shared" si="0"/>
        <v>94.329262507736601</v>
      </c>
      <c r="K10" s="23"/>
      <c r="L10" s="15">
        <f t="shared" si="1"/>
        <v>4</v>
      </c>
    </row>
    <row r="11" spans="1:12" ht="26.1" customHeight="1" x14ac:dyDescent="0.2">
      <c r="A11" s="19" t="s">
        <v>44</v>
      </c>
      <c r="B11" s="20">
        <v>12</v>
      </c>
      <c r="C11" s="20">
        <v>41</v>
      </c>
      <c r="D11" s="20">
        <v>6.5086206896551726</v>
      </c>
      <c r="E11" s="20">
        <v>13</v>
      </c>
      <c r="F11" s="20">
        <v>15.5</v>
      </c>
      <c r="G11" s="21"/>
      <c r="H11" s="21"/>
      <c r="I11" s="22">
        <f t="shared" si="0"/>
        <v>88.008620689655174</v>
      </c>
      <c r="K11" s="23"/>
      <c r="L11" s="15">
        <f t="shared" si="1"/>
        <v>7</v>
      </c>
    </row>
    <row r="12" spans="1:12" ht="26.1" customHeight="1" x14ac:dyDescent="0.2">
      <c r="A12" s="19" t="s">
        <v>45</v>
      </c>
      <c r="B12" s="20">
        <v>10.231745973645682</v>
      </c>
      <c r="C12" s="20">
        <v>40.783999999999999</v>
      </c>
      <c r="D12" s="20">
        <v>9.9178082191780828</v>
      </c>
      <c r="E12" s="20">
        <v>15</v>
      </c>
      <c r="F12" s="20">
        <v>20</v>
      </c>
      <c r="G12" s="21"/>
      <c r="H12" s="21"/>
      <c r="I12" s="22">
        <f t="shared" si="0"/>
        <v>95.933554192823763</v>
      </c>
      <c r="K12" s="23"/>
      <c r="L12" s="15">
        <f t="shared" si="1"/>
        <v>2</v>
      </c>
    </row>
    <row r="13" spans="1:12" ht="26.1" customHeight="1" x14ac:dyDescent="0.2">
      <c r="A13" s="19" t="s">
        <v>46</v>
      </c>
      <c r="B13" s="20">
        <v>5.4005169542839839</v>
      </c>
      <c r="C13" s="20">
        <v>40.788000000000004</v>
      </c>
      <c r="D13" s="20">
        <v>5.3139376964066125</v>
      </c>
      <c r="E13" s="20">
        <v>15</v>
      </c>
      <c r="F13" s="20">
        <v>20</v>
      </c>
      <c r="G13" s="21"/>
      <c r="H13" s="21"/>
      <c r="I13" s="22">
        <f t="shared" si="0"/>
        <v>86.502454650690595</v>
      </c>
      <c r="K13" s="23"/>
      <c r="L13" s="15">
        <f t="shared" si="1"/>
        <v>8</v>
      </c>
    </row>
    <row r="14" spans="1:12" ht="26.1" customHeight="1" thickBot="1" x14ac:dyDescent="0.25">
      <c r="A14" s="24" t="s">
        <v>47</v>
      </c>
      <c r="B14" s="25">
        <v>8.699097297297298</v>
      </c>
      <c r="C14" s="25">
        <v>38.776000000000003</v>
      </c>
      <c r="D14" s="25">
        <v>8.7473233404710911</v>
      </c>
      <c r="E14" s="25">
        <v>13</v>
      </c>
      <c r="F14" s="25">
        <v>14</v>
      </c>
      <c r="G14" s="26"/>
      <c r="H14" s="26"/>
      <c r="I14" s="27">
        <f t="shared" si="0"/>
        <v>83.222420637768394</v>
      </c>
      <c r="K14" s="23"/>
      <c r="L14" s="15">
        <f t="shared" si="1"/>
        <v>9</v>
      </c>
    </row>
    <row r="15" spans="1:12" x14ac:dyDescent="0.2">
      <c r="F15" s="28"/>
    </row>
    <row r="16" spans="1:12" x14ac:dyDescent="0.2">
      <c r="F16" s="28"/>
    </row>
    <row r="17" spans="2:6" x14ac:dyDescent="0.2">
      <c r="B17" s="28"/>
      <c r="F17" s="28"/>
    </row>
    <row r="18" spans="2:6" x14ac:dyDescent="0.2">
      <c r="B18" s="28"/>
      <c r="F18" s="28"/>
    </row>
    <row r="19" spans="2:6" x14ac:dyDescent="0.2">
      <c r="B19" s="28"/>
      <c r="F19" s="28"/>
    </row>
    <row r="20" spans="2:6" x14ac:dyDescent="0.2">
      <c r="B20" s="28"/>
      <c r="F20" s="28"/>
    </row>
    <row r="21" spans="2:6" x14ac:dyDescent="0.2">
      <c r="B21" s="28"/>
      <c r="F21" s="28"/>
    </row>
    <row r="22" spans="2:6" x14ac:dyDescent="0.2">
      <c r="B22" s="28"/>
      <c r="F22" s="28"/>
    </row>
    <row r="23" spans="2:6" x14ac:dyDescent="0.2">
      <c r="B23" s="28"/>
      <c r="F23" s="28"/>
    </row>
    <row r="24" spans="2:6" x14ac:dyDescent="0.2">
      <c r="B24" s="28"/>
      <c r="F24" s="28"/>
    </row>
    <row r="25" spans="2:6" x14ac:dyDescent="0.2">
      <c r="B25" s="28"/>
      <c r="F25" s="28"/>
    </row>
    <row r="26" spans="2:6" x14ac:dyDescent="0.2">
      <c r="B26" s="28"/>
    </row>
    <row r="27" spans="2:6" x14ac:dyDescent="0.2">
      <c r="B27" s="28"/>
    </row>
    <row r="28" spans="2:6" x14ac:dyDescent="0.2">
      <c r="B28" s="28"/>
    </row>
    <row r="29" spans="2:6" x14ac:dyDescent="0.2">
      <c r="B29" s="28"/>
    </row>
  </sheetData>
  <mergeCells count="1">
    <mergeCell ref="A2:I2"/>
  </mergeCells>
  <phoneticPr fontId="3" type="noConversion"/>
  <pageMargins left="0.75" right="0.75" top="1" bottom="1" header="0.5" footer="0.5"/>
  <pageSetup paperSize="9" firstPageNumber="42949631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6F654-BF1B-4973-9324-3EF761CFE30F}">
  <dimension ref="A1:L29"/>
  <sheetViews>
    <sheetView workbookViewId="0">
      <selection activeCell="E22" sqref="E22"/>
    </sheetView>
  </sheetViews>
  <sheetFormatPr defaultColWidth="9" defaultRowHeight="14.25" x14ac:dyDescent="0.2"/>
  <cols>
    <col min="1" max="1" width="13.625" style="15" customWidth="1"/>
    <col min="2" max="3" width="12.625" style="15" customWidth="1"/>
    <col min="4" max="5" width="13.625" style="15" customWidth="1"/>
    <col min="6" max="7" width="12.625" style="15" customWidth="1"/>
    <col min="8" max="8" width="16" style="15" customWidth="1"/>
    <col min="9" max="9" width="14.75" style="15" customWidth="1"/>
    <col min="10" max="16384" width="9" style="15"/>
  </cols>
  <sheetData>
    <row r="1" spans="1:12" ht="27.75" customHeight="1" x14ac:dyDescent="0.2">
      <c r="A1" s="14" t="s">
        <v>27</v>
      </c>
    </row>
    <row r="2" spans="1:12" ht="40.5" customHeight="1" thickBot="1" x14ac:dyDescent="0.25">
      <c r="A2" s="31" t="s">
        <v>53</v>
      </c>
      <c r="B2" s="31"/>
      <c r="C2" s="31"/>
      <c r="D2" s="31"/>
      <c r="E2" s="31"/>
      <c r="F2" s="31"/>
      <c r="G2" s="31"/>
      <c r="H2" s="31"/>
      <c r="I2" s="31"/>
    </row>
    <row r="3" spans="1:12" ht="44.25" customHeight="1" x14ac:dyDescent="0.2">
      <c r="A3" s="16" t="s">
        <v>28</v>
      </c>
      <c r="B3" s="17" t="s">
        <v>29</v>
      </c>
      <c r="C3" s="17" t="s">
        <v>30</v>
      </c>
      <c r="D3" s="17" t="s">
        <v>31</v>
      </c>
      <c r="E3" s="17" t="s">
        <v>32</v>
      </c>
      <c r="F3" s="17" t="s">
        <v>33</v>
      </c>
      <c r="G3" s="17" t="s">
        <v>34</v>
      </c>
      <c r="H3" s="17" t="s">
        <v>35</v>
      </c>
      <c r="I3" s="18" t="s">
        <v>36</v>
      </c>
      <c r="L3" s="15" t="s">
        <v>55</v>
      </c>
    </row>
    <row r="4" spans="1:12" ht="26.1" customHeight="1" x14ac:dyDescent="0.2">
      <c r="A4" s="19" t="s">
        <v>37</v>
      </c>
      <c r="B4" s="20">
        <v>12</v>
      </c>
      <c r="C4" s="20">
        <v>41</v>
      </c>
      <c r="D4" s="20">
        <v>8.2169756129473992</v>
      </c>
      <c r="E4" s="20">
        <v>15</v>
      </c>
      <c r="F4" s="20">
        <v>20</v>
      </c>
      <c r="G4" s="21"/>
      <c r="H4" s="21"/>
      <c r="I4" s="22">
        <f t="shared" ref="I4:I14" si="0">B4+C4+D4+E4+F4+G4+H4</f>
        <v>96.216975612947408</v>
      </c>
      <c r="K4" s="23"/>
      <c r="L4" s="15">
        <f>RANK(I4,$I$4:$I$14)</f>
        <v>1</v>
      </c>
    </row>
    <row r="5" spans="1:12" ht="26.1" customHeight="1" x14ac:dyDescent="0.2">
      <c r="A5" s="19" t="s">
        <v>38</v>
      </c>
      <c r="B5" s="20">
        <v>6.0819302244039282</v>
      </c>
      <c r="C5" s="20">
        <v>39.1</v>
      </c>
      <c r="D5" s="20">
        <v>0.46627872276932264</v>
      </c>
      <c r="E5" s="20">
        <v>13</v>
      </c>
      <c r="F5" s="20">
        <v>15.5</v>
      </c>
      <c r="G5" s="21"/>
      <c r="H5" s="21"/>
      <c r="I5" s="22">
        <f t="shared" si="0"/>
        <v>74.148208947173259</v>
      </c>
      <c r="K5" s="23"/>
      <c r="L5" s="15">
        <f t="shared" ref="L5:L14" si="1">RANK(I5,$I$4:$I$14)</f>
        <v>11</v>
      </c>
    </row>
    <row r="6" spans="1:12" ht="26.1" customHeight="1" x14ac:dyDescent="0.2">
      <c r="A6" s="19" t="s">
        <v>39</v>
      </c>
      <c r="B6" s="20">
        <v>9.8549105606097847</v>
      </c>
      <c r="C6" s="20">
        <v>41</v>
      </c>
      <c r="D6" s="20">
        <v>8.017759991630049</v>
      </c>
      <c r="E6" s="20">
        <v>15</v>
      </c>
      <c r="F6" s="20">
        <v>20</v>
      </c>
      <c r="G6" s="21"/>
      <c r="H6" s="21"/>
      <c r="I6" s="22">
        <f t="shared" si="0"/>
        <v>93.872670552239839</v>
      </c>
      <c r="K6" s="23"/>
      <c r="L6" s="15">
        <f t="shared" si="1"/>
        <v>3</v>
      </c>
    </row>
    <row r="7" spans="1:12" ht="26.1" customHeight="1" x14ac:dyDescent="0.2">
      <c r="A7" s="19" t="s">
        <v>40</v>
      </c>
      <c r="B7" s="20">
        <v>7.4955515257628811</v>
      </c>
      <c r="C7" s="20">
        <v>39.944000000000003</v>
      </c>
      <c r="D7" s="20">
        <v>5.932244966003406</v>
      </c>
      <c r="E7" s="20">
        <v>14.5</v>
      </c>
      <c r="F7" s="20">
        <v>11.975</v>
      </c>
      <c r="G7" s="21"/>
      <c r="H7" s="21"/>
      <c r="I7" s="22">
        <f t="shared" si="0"/>
        <v>79.846796491766284</v>
      </c>
      <c r="K7" s="23"/>
      <c r="L7" s="15">
        <f t="shared" si="1"/>
        <v>10</v>
      </c>
    </row>
    <row r="8" spans="1:12" ht="26.1" customHeight="1" x14ac:dyDescent="0.2">
      <c r="A8" s="19" t="s">
        <v>41</v>
      </c>
      <c r="B8" s="20">
        <v>10.999639175257732</v>
      </c>
      <c r="C8" s="20">
        <v>40.932000000000002</v>
      </c>
      <c r="D8" s="20">
        <v>6.6672278542602736</v>
      </c>
      <c r="E8" s="20">
        <v>15</v>
      </c>
      <c r="F8" s="20">
        <v>20</v>
      </c>
      <c r="G8" s="21"/>
      <c r="H8" s="21"/>
      <c r="I8" s="22">
        <f t="shared" si="0"/>
        <v>93.598867029518004</v>
      </c>
      <c r="K8" s="23"/>
      <c r="L8" s="15">
        <f t="shared" si="1"/>
        <v>4</v>
      </c>
    </row>
    <row r="9" spans="1:12" ht="26.1" customHeight="1" x14ac:dyDescent="0.2">
      <c r="A9" s="19" t="s">
        <v>42</v>
      </c>
      <c r="B9" s="20">
        <v>10.54854941198786</v>
      </c>
      <c r="C9" s="20">
        <v>40.768000000000001</v>
      </c>
      <c r="D9" s="20">
        <v>8.7362607693679877</v>
      </c>
      <c r="E9" s="20">
        <v>15</v>
      </c>
      <c r="F9" s="20">
        <v>12.5</v>
      </c>
      <c r="G9" s="21"/>
      <c r="H9" s="21"/>
      <c r="I9" s="22">
        <f t="shared" si="0"/>
        <v>87.552810181355852</v>
      </c>
      <c r="K9" s="23"/>
      <c r="L9" s="15">
        <f t="shared" si="1"/>
        <v>7</v>
      </c>
    </row>
    <row r="10" spans="1:12" ht="26.1" customHeight="1" x14ac:dyDescent="0.2">
      <c r="A10" s="19" t="s">
        <v>43</v>
      </c>
      <c r="B10" s="20">
        <v>8.6968355188141384</v>
      </c>
      <c r="C10" s="20">
        <v>40.656000000000006</v>
      </c>
      <c r="D10" s="20">
        <v>9.6324269889224574</v>
      </c>
      <c r="E10" s="20">
        <v>15</v>
      </c>
      <c r="F10" s="20">
        <v>18.2</v>
      </c>
      <c r="G10" s="21"/>
      <c r="H10" s="21"/>
      <c r="I10" s="22">
        <f t="shared" si="0"/>
        <v>92.18526250773661</v>
      </c>
      <c r="K10" s="23"/>
      <c r="L10" s="15">
        <f t="shared" si="1"/>
        <v>5</v>
      </c>
    </row>
    <row r="11" spans="1:12" ht="26.1" customHeight="1" x14ac:dyDescent="0.2">
      <c r="A11" s="19" t="s">
        <v>44</v>
      </c>
      <c r="B11" s="20">
        <v>12</v>
      </c>
      <c r="C11" s="20">
        <v>40.192000000000007</v>
      </c>
      <c r="D11" s="20">
        <v>6.5086206896551726</v>
      </c>
      <c r="E11" s="20">
        <v>13</v>
      </c>
      <c r="F11" s="20">
        <v>20</v>
      </c>
      <c r="G11" s="21"/>
      <c r="H11" s="21"/>
      <c r="I11" s="22">
        <f t="shared" si="0"/>
        <v>91.700620689655182</v>
      </c>
      <c r="K11" s="23"/>
      <c r="L11" s="15">
        <f t="shared" si="1"/>
        <v>6</v>
      </c>
    </row>
    <row r="12" spans="1:12" ht="26.1" customHeight="1" x14ac:dyDescent="0.2">
      <c r="A12" s="19" t="s">
        <v>45</v>
      </c>
      <c r="B12" s="20">
        <v>10.231745973645682</v>
      </c>
      <c r="C12" s="20">
        <v>40.504000000000005</v>
      </c>
      <c r="D12" s="20">
        <v>9.9470198675496704</v>
      </c>
      <c r="E12" s="20">
        <v>15</v>
      </c>
      <c r="F12" s="20">
        <v>18.5</v>
      </c>
      <c r="G12" s="21"/>
      <c r="H12" s="21"/>
      <c r="I12" s="22">
        <f t="shared" si="0"/>
        <v>94.182765841195362</v>
      </c>
      <c r="K12" s="23"/>
      <c r="L12" s="15">
        <f t="shared" si="1"/>
        <v>2</v>
      </c>
    </row>
    <row r="13" spans="1:12" ht="26.1" customHeight="1" x14ac:dyDescent="0.2">
      <c r="A13" s="19" t="s">
        <v>46</v>
      </c>
      <c r="B13" s="20">
        <v>5.4005169542839839</v>
      </c>
      <c r="C13" s="20">
        <v>40.576000000000001</v>
      </c>
      <c r="D13" s="20">
        <v>5.4739376964066127</v>
      </c>
      <c r="E13" s="20">
        <v>15</v>
      </c>
      <c r="F13" s="20">
        <v>20</v>
      </c>
      <c r="G13" s="21"/>
      <c r="H13" s="21"/>
      <c r="I13" s="22">
        <f t="shared" si="0"/>
        <v>86.450454650690602</v>
      </c>
      <c r="K13" s="23"/>
      <c r="L13" s="15">
        <f t="shared" si="1"/>
        <v>8</v>
      </c>
    </row>
    <row r="14" spans="1:12" ht="26.1" customHeight="1" thickBot="1" x14ac:dyDescent="0.25">
      <c r="A14" s="24" t="s">
        <v>47</v>
      </c>
      <c r="B14" s="25">
        <v>8.699097297297298</v>
      </c>
      <c r="C14" s="25">
        <v>37.74</v>
      </c>
      <c r="D14" s="25">
        <v>7.9473233404710921</v>
      </c>
      <c r="E14" s="25">
        <v>13</v>
      </c>
      <c r="F14" s="25">
        <v>13.1</v>
      </c>
      <c r="G14" s="26"/>
      <c r="H14" s="26"/>
      <c r="I14" s="27">
        <f t="shared" si="0"/>
        <v>80.48642063776839</v>
      </c>
      <c r="K14" s="23"/>
      <c r="L14" s="15">
        <f t="shared" si="1"/>
        <v>9</v>
      </c>
    </row>
    <row r="15" spans="1:12" x14ac:dyDescent="0.2">
      <c r="F15" s="28"/>
    </row>
    <row r="16" spans="1:12" x14ac:dyDescent="0.2">
      <c r="F16" s="28"/>
    </row>
    <row r="17" spans="2:6" x14ac:dyDescent="0.2">
      <c r="B17" s="28"/>
      <c r="F17" s="28"/>
    </row>
    <row r="18" spans="2:6" x14ac:dyDescent="0.2">
      <c r="B18" s="28"/>
      <c r="F18" s="28"/>
    </row>
    <row r="19" spans="2:6" x14ac:dyDescent="0.2">
      <c r="B19" s="28"/>
      <c r="F19" s="28"/>
    </row>
    <row r="20" spans="2:6" x14ac:dyDescent="0.2">
      <c r="B20" s="28"/>
      <c r="F20" s="28"/>
    </row>
    <row r="21" spans="2:6" x14ac:dyDescent="0.2">
      <c r="B21" s="28"/>
      <c r="F21" s="28"/>
    </row>
    <row r="22" spans="2:6" x14ac:dyDescent="0.2">
      <c r="B22" s="28"/>
      <c r="F22" s="28"/>
    </row>
    <row r="23" spans="2:6" x14ac:dyDescent="0.2">
      <c r="B23" s="28"/>
      <c r="F23" s="28"/>
    </row>
    <row r="24" spans="2:6" x14ac:dyDescent="0.2">
      <c r="B24" s="28"/>
      <c r="F24" s="28"/>
    </row>
    <row r="25" spans="2:6" x14ac:dyDescent="0.2">
      <c r="B25" s="28"/>
      <c r="F25" s="28"/>
    </row>
    <row r="26" spans="2:6" x14ac:dyDescent="0.2">
      <c r="B26" s="28"/>
    </row>
    <row r="27" spans="2:6" x14ac:dyDescent="0.2">
      <c r="B27" s="28"/>
    </row>
    <row r="28" spans="2:6" x14ac:dyDescent="0.2">
      <c r="B28" s="28"/>
    </row>
    <row r="29" spans="2:6" x14ac:dyDescent="0.2">
      <c r="B29" s="28"/>
    </row>
  </sheetData>
  <mergeCells count="1">
    <mergeCell ref="A2:I2"/>
  </mergeCells>
  <phoneticPr fontId="3" type="noConversion"/>
  <pageMargins left="0.75" right="0.75" top="1" bottom="1" header="0.5" footer="0.5"/>
  <pageSetup paperSize="9" firstPageNumber="42949631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C8E6A-23FC-4AA4-9FC0-997B18210FFE}">
  <dimension ref="A1:L29"/>
  <sheetViews>
    <sheetView workbookViewId="0">
      <selection activeCell="F20" sqref="F20"/>
    </sheetView>
  </sheetViews>
  <sheetFormatPr defaultColWidth="9" defaultRowHeight="14.25" x14ac:dyDescent="0.2"/>
  <cols>
    <col min="1" max="1" width="13.625" style="15" customWidth="1"/>
    <col min="2" max="3" width="12.625" style="15" customWidth="1"/>
    <col min="4" max="5" width="13.625" style="15" customWidth="1"/>
    <col min="6" max="7" width="12.625" style="15" customWidth="1"/>
    <col min="8" max="8" width="16" style="15" customWidth="1"/>
    <col min="9" max="9" width="14.75" style="15" customWidth="1"/>
    <col min="10" max="16384" width="9" style="15"/>
  </cols>
  <sheetData>
    <row r="1" spans="1:12" ht="27.75" customHeight="1" x14ac:dyDescent="0.2">
      <c r="A1" s="14" t="s">
        <v>27</v>
      </c>
    </row>
    <row r="2" spans="1:12" ht="40.5" customHeight="1" thickBot="1" x14ac:dyDescent="0.25">
      <c r="A2" s="31" t="s">
        <v>54</v>
      </c>
      <c r="B2" s="31"/>
      <c r="C2" s="31"/>
      <c r="D2" s="31"/>
      <c r="E2" s="31"/>
      <c r="F2" s="31"/>
      <c r="G2" s="31"/>
      <c r="H2" s="31"/>
      <c r="I2" s="31"/>
    </row>
    <row r="3" spans="1:12" ht="44.25" customHeight="1" x14ac:dyDescent="0.2">
      <c r="A3" s="16" t="s">
        <v>28</v>
      </c>
      <c r="B3" s="17" t="s">
        <v>29</v>
      </c>
      <c r="C3" s="17" t="s">
        <v>30</v>
      </c>
      <c r="D3" s="17" t="s">
        <v>31</v>
      </c>
      <c r="E3" s="17" t="s">
        <v>32</v>
      </c>
      <c r="F3" s="17" t="s">
        <v>33</v>
      </c>
      <c r="G3" s="17" t="s">
        <v>34</v>
      </c>
      <c r="H3" s="17" t="s">
        <v>35</v>
      </c>
      <c r="I3" s="18" t="s">
        <v>36</v>
      </c>
      <c r="L3" s="15" t="s">
        <v>55</v>
      </c>
    </row>
    <row r="4" spans="1:12" ht="26.1" customHeight="1" x14ac:dyDescent="0.2">
      <c r="A4" s="19" t="s">
        <v>37</v>
      </c>
      <c r="B4" s="20">
        <v>12</v>
      </c>
      <c r="C4" s="20">
        <v>40.700000000000003</v>
      </c>
      <c r="D4" s="20">
        <v>8.169959442283659</v>
      </c>
      <c r="E4" s="20">
        <v>15</v>
      </c>
      <c r="F4" s="20">
        <v>20</v>
      </c>
      <c r="G4" s="21"/>
      <c r="H4" s="21"/>
      <c r="I4" s="22">
        <f t="shared" ref="I4:I14" si="0">B4+C4+D4+E4+F4+G4+H4</f>
        <v>95.869959442283658</v>
      </c>
      <c r="K4" s="23"/>
      <c r="L4" s="15">
        <f>RANK(I4,$I$4:$I$14)</f>
        <v>2</v>
      </c>
    </row>
    <row r="5" spans="1:12" ht="26.1" customHeight="1" x14ac:dyDescent="0.2">
      <c r="A5" s="19" t="s">
        <v>38</v>
      </c>
      <c r="B5" s="20">
        <v>6.0819302244039282</v>
      </c>
      <c r="C5" s="20">
        <v>40.292000000000002</v>
      </c>
      <c r="D5" s="20">
        <v>0.46627872276932264</v>
      </c>
      <c r="E5" s="20">
        <v>15</v>
      </c>
      <c r="F5" s="20">
        <v>17</v>
      </c>
      <c r="G5" s="21"/>
      <c r="H5" s="21"/>
      <c r="I5" s="22">
        <f t="shared" si="0"/>
        <v>78.840208947173252</v>
      </c>
      <c r="K5" s="23"/>
      <c r="L5" s="15">
        <f t="shared" ref="L5:L14" si="1">RANK(I5,$I$4:$I$14)</f>
        <v>11</v>
      </c>
    </row>
    <row r="6" spans="1:12" ht="26.1" customHeight="1" x14ac:dyDescent="0.2">
      <c r="A6" s="19" t="s">
        <v>39</v>
      </c>
      <c r="B6" s="20">
        <v>9.8549105606097847</v>
      </c>
      <c r="C6" s="20">
        <v>41</v>
      </c>
      <c r="D6" s="20">
        <v>7.9819390961076611</v>
      </c>
      <c r="E6" s="20">
        <v>15</v>
      </c>
      <c r="F6" s="20">
        <v>20</v>
      </c>
      <c r="G6" s="21"/>
      <c r="H6" s="21"/>
      <c r="I6" s="22">
        <f t="shared" si="0"/>
        <v>93.836849656717447</v>
      </c>
      <c r="K6" s="23"/>
      <c r="L6" s="15">
        <f t="shared" si="1"/>
        <v>5</v>
      </c>
    </row>
    <row r="7" spans="1:12" ht="26.1" customHeight="1" x14ac:dyDescent="0.2">
      <c r="A7" s="19" t="s">
        <v>40</v>
      </c>
      <c r="B7" s="20">
        <v>7.4955515257628811</v>
      </c>
      <c r="C7" s="20">
        <v>36.827999999999996</v>
      </c>
      <c r="D7" s="20">
        <v>6.061277224067922</v>
      </c>
      <c r="E7" s="20">
        <v>14.5</v>
      </c>
      <c r="F7" s="20">
        <v>17.975000000000001</v>
      </c>
      <c r="G7" s="21"/>
      <c r="H7" s="21"/>
      <c r="I7" s="22">
        <f t="shared" si="0"/>
        <v>82.859828749830797</v>
      </c>
      <c r="K7" s="23"/>
      <c r="L7" s="15">
        <f t="shared" si="1"/>
        <v>8</v>
      </c>
    </row>
    <row r="8" spans="1:12" ht="26.1" customHeight="1" x14ac:dyDescent="0.2">
      <c r="A8" s="19" t="s">
        <v>41</v>
      </c>
      <c r="B8" s="20">
        <v>10.999639175257732</v>
      </c>
      <c r="C8" s="20">
        <v>41</v>
      </c>
      <c r="D8" s="20">
        <v>6.521789958822378</v>
      </c>
      <c r="E8" s="20">
        <v>15</v>
      </c>
      <c r="F8" s="20">
        <v>20</v>
      </c>
      <c r="G8" s="21"/>
      <c r="H8" s="21"/>
      <c r="I8" s="22">
        <f t="shared" si="0"/>
        <v>93.521429134080108</v>
      </c>
      <c r="K8" s="23"/>
      <c r="L8" s="15">
        <f t="shared" si="1"/>
        <v>6</v>
      </c>
    </row>
    <row r="9" spans="1:12" ht="26.1" customHeight="1" x14ac:dyDescent="0.2">
      <c r="A9" s="19" t="s">
        <v>42</v>
      </c>
      <c r="B9" s="20">
        <v>10.54854941198786</v>
      </c>
      <c r="C9" s="20">
        <v>40.74</v>
      </c>
      <c r="D9" s="20">
        <v>8.8723766264992214</v>
      </c>
      <c r="E9" s="20">
        <v>15</v>
      </c>
      <c r="F9" s="20">
        <v>20</v>
      </c>
      <c r="G9" s="21"/>
      <c r="H9" s="21"/>
      <c r="I9" s="22">
        <f t="shared" si="0"/>
        <v>95.160926038487077</v>
      </c>
      <c r="K9" s="23"/>
      <c r="L9" s="15">
        <f t="shared" si="1"/>
        <v>3</v>
      </c>
    </row>
    <row r="10" spans="1:12" ht="26.1" customHeight="1" x14ac:dyDescent="0.2">
      <c r="A10" s="19" t="s">
        <v>43</v>
      </c>
      <c r="B10" s="20">
        <v>8.6968355188141384</v>
      </c>
      <c r="C10" s="20">
        <v>41</v>
      </c>
      <c r="D10" s="20">
        <v>9.6324269889224574</v>
      </c>
      <c r="E10" s="20">
        <v>15</v>
      </c>
      <c r="F10" s="20">
        <v>20</v>
      </c>
      <c r="G10" s="21"/>
      <c r="H10" s="21"/>
      <c r="I10" s="22">
        <f t="shared" si="0"/>
        <v>94.329262507736601</v>
      </c>
      <c r="K10" s="23"/>
      <c r="L10" s="15">
        <f t="shared" si="1"/>
        <v>4</v>
      </c>
    </row>
    <row r="11" spans="1:12" ht="26.1" customHeight="1" x14ac:dyDescent="0.2">
      <c r="A11" s="19" t="s">
        <v>44</v>
      </c>
      <c r="B11" s="20">
        <v>12</v>
      </c>
      <c r="C11" s="20">
        <v>40.244</v>
      </c>
      <c r="D11" s="20">
        <v>5.1752873563218387</v>
      </c>
      <c r="E11" s="20">
        <v>13</v>
      </c>
      <c r="F11" s="20">
        <v>18.5</v>
      </c>
      <c r="G11" s="21"/>
      <c r="H11" s="21"/>
      <c r="I11" s="22">
        <f t="shared" si="0"/>
        <v>88.919287356321831</v>
      </c>
      <c r="K11" s="23"/>
      <c r="L11" s="15">
        <f t="shared" si="1"/>
        <v>7</v>
      </c>
    </row>
    <row r="12" spans="1:12" ht="26.1" customHeight="1" x14ac:dyDescent="0.2">
      <c r="A12" s="19" t="s">
        <v>45</v>
      </c>
      <c r="B12" s="20">
        <v>10.231745973645682</v>
      </c>
      <c r="C12" s="20">
        <v>40.783999999999999</v>
      </c>
      <c r="D12" s="20">
        <v>10</v>
      </c>
      <c r="E12" s="20">
        <v>15</v>
      </c>
      <c r="F12" s="20">
        <v>20</v>
      </c>
      <c r="G12" s="21"/>
      <c r="H12" s="21"/>
      <c r="I12" s="22">
        <f t="shared" si="0"/>
        <v>96.015745973645679</v>
      </c>
      <c r="K12" s="23"/>
      <c r="L12" s="15">
        <f t="shared" si="1"/>
        <v>1</v>
      </c>
    </row>
    <row r="13" spans="1:12" ht="26.1" customHeight="1" x14ac:dyDescent="0.2">
      <c r="A13" s="19" t="s">
        <v>46</v>
      </c>
      <c r="B13" s="20">
        <v>5.4005169542839839</v>
      </c>
      <c r="C13" s="20">
        <v>40.064</v>
      </c>
      <c r="D13" s="20">
        <v>0.47393769640661287</v>
      </c>
      <c r="E13" s="20">
        <v>15</v>
      </c>
      <c r="F13" s="20">
        <v>20</v>
      </c>
      <c r="G13" s="21"/>
      <c r="H13" s="21"/>
      <c r="I13" s="22">
        <f t="shared" si="0"/>
        <v>80.938454650690602</v>
      </c>
      <c r="K13" s="23"/>
      <c r="L13" s="15">
        <f t="shared" si="1"/>
        <v>10</v>
      </c>
    </row>
    <row r="14" spans="1:12" ht="26.1" customHeight="1" thickBot="1" x14ac:dyDescent="0.25">
      <c r="A14" s="24" t="s">
        <v>47</v>
      </c>
      <c r="B14" s="25">
        <v>8.699097297297298</v>
      </c>
      <c r="C14" s="25">
        <v>37.295999999999999</v>
      </c>
      <c r="D14" s="25">
        <v>8.7473233404710911</v>
      </c>
      <c r="E14" s="25">
        <v>13</v>
      </c>
      <c r="F14" s="25">
        <v>13.7</v>
      </c>
      <c r="G14" s="26"/>
      <c r="H14" s="26"/>
      <c r="I14" s="27">
        <f t="shared" si="0"/>
        <v>81.442420637768393</v>
      </c>
      <c r="K14" s="23"/>
      <c r="L14" s="15">
        <f t="shared" si="1"/>
        <v>9</v>
      </c>
    </row>
    <row r="15" spans="1:12" x14ac:dyDescent="0.2">
      <c r="F15" s="28"/>
    </row>
    <row r="16" spans="1:12" x14ac:dyDescent="0.2">
      <c r="F16" s="28"/>
    </row>
    <row r="17" spans="2:6" x14ac:dyDescent="0.2">
      <c r="B17" s="28"/>
      <c r="F17" s="28"/>
    </row>
    <row r="18" spans="2:6" x14ac:dyDescent="0.2">
      <c r="B18" s="28"/>
      <c r="F18" s="28"/>
    </row>
    <row r="19" spans="2:6" x14ac:dyDescent="0.2">
      <c r="B19" s="28"/>
      <c r="F19" s="28"/>
    </row>
    <row r="20" spans="2:6" x14ac:dyDescent="0.2">
      <c r="B20" s="28"/>
      <c r="F20" s="28"/>
    </row>
    <row r="21" spans="2:6" x14ac:dyDescent="0.2">
      <c r="B21" s="28"/>
      <c r="F21" s="28"/>
    </row>
    <row r="22" spans="2:6" x14ac:dyDescent="0.2">
      <c r="B22" s="28"/>
      <c r="F22" s="28"/>
    </row>
    <row r="23" spans="2:6" x14ac:dyDescent="0.2">
      <c r="B23" s="28"/>
      <c r="F23" s="28"/>
    </row>
    <row r="24" spans="2:6" x14ac:dyDescent="0.2">
      <c r="B24" s="28"/>
      <c r="F24" s="28"/>
    </row>
    <row r="25" spans="2:6" x14ac:dyDescent="0.2">
      <c r="B25" s="28"/>
      <c r="F25" s="28"/>
    </row>
    <row r="26" spans="2:6" x14ac:dyDescent="0.2">
      <c r="B26" s="28"/>
    </row>
    <row r="27" spans="2:6" x14ac:dyDescent="0.2">
      <c r="B27" s="28"/>
    </row>
    <row r="28" spans="2:6" x14ac:dyDescent="0.2">
      <c r="B28" s="28"/>
    </row>
    <row r="29" spans="2:6" x14ac:dyDescent="0.2">
      <c r="B29" s="28"/>
    </row>
  </sheetData>
  <mergeCells count="1">
    <mergeCell ref="A2:I2"/>
  </mergeCells>
  <phoneticPr fontId="3" type="noConversion"/>
  <pageMargins left="0.75" right="0.75" top="1" bottom="1" header="0.5" footer="0.5"/>
  <pageSetup paperSize="9" firstPageNumber="42949631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全年</vt:lpstr>
      <vt:lpstr>1月</vt:lpstr>
      <vt:lpstr>2月</vt:lpstr>
      <vt:lpstr>3月</vt:lpstr>
      <vt:lpstr>4月</vt:lpstr>
      <vt:lpstr>5月</vt:lpstr>
      <vt:lpstr>6月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414</dc:creator>
  <cp:lastModifiedBy>414</cp:lastModifiedBy>
  <cp:lastPrinted>2020-08-19T08:05:39Z</cp:lastPrinted>
  <dcterms:created xsi:type="dcterms:W3CDTF">2020-08-07T01:49:55Z</dcterms:created>
  <dcterms:modified xsi:type="dcterms:W3CDTF">2020-08-19T08:06:10Z</dcterms:modified>
</cp:coreProperties>
</file>